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upCETT\Downloads\"/>
    </mc:Choice>
  </mc:AlternateContent>
  <xr:revisionPtr revIDLastSave="0" documentId="13_ncr:1_{BECC4BDF-6D97-49CA-8D70-C855F5FCD077}" xr6:coauthVersionLast="36" xr6:coauthVersionMax="36" xr10:uidLastSave="{00000000-0000-0000-0000-000000000000}"/>
  <bookViews>
    <workbookView xWindow="367" yWindow="367" windowWidth="20731" windowHeight="11765" tabRatio="785" xr2:uid="{00000000-000D-0000-FFFF-FFFF00000000}"/>
  </bookViews>
  <sheets>
    <sheet name="GRAELLA (UF1)" sheetId="12" r:id="rId1"/>
    <sheet name="GRAELLA (UF2)" sheetId="14" r:id="rId2"/>
    <sheet name="GRAELLA (UF3)" sheetId="15" r:id="rId3"/>
    <sheet name="CURRICULUM XTEC" sheetId="13" r:id="rId4"/>
    <sheet name="graella-2S" sheetId="6" state="hidden" r:id="rId5"/>
    <sheet name="pressupost_nul" sheetId="2" state="hidden" r:id="rId6"/>
    <sheet name="destí" sheetId="5" state="hidden" r:id="rId7"/>
  </sheets>
  <externalReferences>
    <externalReference r:id="rId8"/>
  </externalReferences>
  <definedNames>
    <definedName name="_xlnm._FilterDatabase" localSheetId="0" hidden="1">'GRAELLA (UF1)'!$B$10:$K$10</definedName>
    <definedName name="_xlnm._FilterDatabase" localSheetId="1" hidden="1">'GRAELLA (UF2)'!$B$10:$K$10</definedName>
    <definedName name="_xlnm._FilterDatabase" localSheetId="2" hidden="1">'GRAELLA (UF3)'!$B$10:$K$10</definedName>
    <definedName name="_xlnm._FilterDatabase" localSheetId="4" hidden="1">'graella-2S'!$A$4:$K$268</definedName>
    <definedName name="desti">destí!$B$2:$B$28</definedName>
    <definedName name="Destí">'graella-2S'!$K$5:$K$268</definedName>
    <definedName name="desti_tea">'graella-2S'!$K$5:$K$268</definedName>
    <definedName name="destins">destí!$B$2:$B$28</definedName>
    <definedName name="TESTGRAELLA">[1]destí!$B$2:$B$28</definedName>
    <definedName name="undesti" localSheetId="0">destí!$B$2:$B$28</definedName>
    <definedName name="undesti" localSheetId="1">destí!$B$2:$B$28</definedName>
    <definedName name="undesti" localSheetId="2">destí!$B$2:$B$28</definedName>
    <definedName name="undesti">destí!$B$2:$B$28</definedName>
  </definedNames>
  <calcPr calcId="191029"/>
</workbook>
</file>

<file path=xl/calcChain.xml><?xml version="1.0" encoding="utf-8"?>
<calcChain xmlns="http://schemas.openxmlformats.org/spreadsheetml/2006/main">
  <c r="D25" i="15" l="1"/>
  <c r="D23" i="14"/>
  <c r="D22" i="12"/>
  <c r="A119" i="6" l="1"/>
  <c r="H156" i="2" l="1"/>
  <c r="H323" i="2" l="1"/>
  <c r="I323" i="2" s="1"/>
  <c r="H322" i="2"/>
  <c r="I322" i="2" s="1"/>
  <c r="H321" i="2"/>
  <c r="I321" i="2" s="1"/>
  <c r="H320" i="2"/>
  <c r="I320" i="2" s="1"/>
  <c r="H319" i="2"/>
  <c r="I319" i="2" s="1"/>
  <c r="H318" i="2"/>
  <c r="I318" i="2" s="1"/>
  <c r="H317" i="2"/>
  <c r="I317" i="2" s="1"/>
  <c r="H316" i="2"/>
  <c r="I316" i="2" s="1"/>
  <c r="H315" i="2"/>
  <c r="I315" i="2" s="1"/>
  <c r="H314" i="2"/>
  <c r="I314" i="2" s="1"/>
  <c r="H313" i="2"/>
  <c r="I313" i="2" s="1"/>
  <c r="H312" i="2"/>
  <c r="H311" i="2"/>
  <c r="I311" i="2" s="1"/>
  <c r="H310" i="2"/>
  <c r="I310" i="2" s="1"/>
  <c r="H309" i="2"/>
  <c r="I309" i="2" s="1"/>
  <c r="H308" i="2"/>
  <c r="I308" i="2" s="1"/>
  <c r="H307" i="2"/>
  <c r="I307" i="2" s="1"/>
  <c r="H306" i="2"/>
  <c r="I306" i="2" s="1"/>
  <c r="H305" i="2"/>
  <c r="I305" i="2" s="1"/>
  <c r="H304" i="2"/>
  <c r="I304" i="2" s="1"/>
  <c r="H303" i="2"/>
  <c r="I303" i="2" s="1"/>
  <c r="H302" i="2"/>
  <c r="I302" i="2" s="1"/>
  <c r="H301" i="2"/>
  <c r="I301" i="2" s="1"/>
  <c r="H300" i="2"/>
  <c r="I300" i="2" s="1"/>
  <c r="H299" i="2"/>
  <c r="I299" i="2" s="1"/>
  <c r="H298" i="2"/>
  <c r="I298" i="2" s="1"/>
  <c r="H297" i="2"/>
  <c r="I297" i="2" s="1"/>
  <c r="H296" i="2"/>
  <c r="H295" i="2"/>
  <c r="I295" i="2" s="1"/>
  <c r="H294" i="2"/>
  <c r="I294" i="2" s="1"/>
  <c r="H293" i="2"/>
  <c r="I293" i="2" s="1"/>
  <c r="H292" i="2"/>
  <c r="I292" i="2" s="1"/>
  <c r="H291" i="2"/>
  <c r="I291" i="2" s="1"/>
  <c r="H290" i="2"/>
  <c r="I290" i="2" s="1"/>
  <c r="H289" i="2"/>
  <c r="I289" i="2" s="1"/>
  <c r="H288" i="2"/>
  <c r="I288" i="2" s="1"/>
  <c r="H287" i="2"/>
  <c r="I287" i="2" s="1"/>
  <c r="H286" i="2"/>
  <c r="I286" i="2" s="1"/>
  <c r="H285" i="2"/>
  <c r="I285" i="2" s="1"/>
  <c r="H284" i="2"/>
  <c r="I284" i="2" s="1"/>
  <c r="H283" i="2"/>
  <c r="I283" i="2" s="1"/>
  <c r="H282" i="2"/>
  <c r="I282" i="2" s="1"/>
  <c r="H281" i="2"/>
  <c r="I281" i="2" s="1"/>
  <c r="H280" i="2"/>
  <c r="H279" i="2"/>
  <c r="I279" i="2" s="1"/>
  <c r="H278" i="2"/>
  <c r="I278" i="2" s="1"/>
  <c r="H277" i="2"/>
  <c r="I277" i="2" s="1"/>
  <c r="H276" i="2"/>
  <c r="I276" i="2" s="1"/>
  <c r="H275" i="2"/>
  <c r="I275" i="2" s="1"/>
  <c r="H274" i="2"/>
  <c r="I274" i="2" s="1"/>
  <c r="H273" i="2"/>
  <c r="I273" i="2" s="1"/>
  <c r="H272" i="2"/>
  <c r="I272" i="2" s="1"/>
  <c r="H271" i="2"/>
  <c r="I271" i="2" s="1"/>
  <c r="H270" i="2"/>
  <c r="I270" i="2" s="1"/>
  <c r="H269" i="2"/>
  <c r="I269" i="2" s="1"/>
  <c r="H268" i="2"/>
  <c r="I268" i="2" s="1"/>
  <c r="H267" i="2"/>
  <c r="I267" i="2" s="1"/>
  <c r="H266" i="2"/>
  <c r="I266" i="2" s="1"/>
  <c r="H265" i="2"/>
  <c r="I265" i="2" s="1"/>
  <c r="H264" i="2"/>
  <c r="I264" i="2" s="1"/>
  <c r="H263" i="2"/>
  <c r="I263" i="2" s="1"/>
  <c r="H262" i="2"/>
  <c r="I262" i="2" s="1"/>
  <c r="H261" i="2"/>
  <c r="I261" i="2" s="1"/>
  <c r="H260" i="2"/>
  <c r="I260" i="2" s="1"/>
  <c r="H259" i="2"/>
  <c r="I259" i="2" s="1"/>
  <c r="H258" i="2"/>
  <c r="I258" i="2" s="1"/>
  <c r="H257" i="2"/>
  <c r="I257" i="2" s="1"/>
  <c r="H256" i="2"/>
  <c r="I256" i="2" s="1"/>
  <c r="H255" i="2"/>
  <c r="I255" i="2" s="1"/>
  <c r="H254" i="2"/>
  <c r="I254" i="2" s="1"/>
  <c r="H253" i="2"/>
  <c r="I253" i="2" s="1"/>
  <c r="H252" i="2"/>
  <c r="I252" i="2" s="1"/>
  <c r="H251" i="2"/>
  <c r="I251" i="2" s="1"/>
  <c r="H250" i="2"/>
  <c r="I250" i="2" s="1"/>
  <c r="H249" i="2"/>
  <c r="I249" i="2" s="1"/>
  <c r="H248" i="2"/>
  <c r="I248" i="2" s="1"/>
  <c r="H247" i="2"/>
  <c r="I247" i="2" s="1"/>
  <c r="H246" i="2"/>
  <c r="I246" i="2" s="1"/>
  <c r="H245" i="2"/>
  <c r="I245" i="2" s="1"/>
  <c r="H244" i="2"/>
  <c r="I244" i="2" s="1"/>
  <c r="H243" i="2"/>
  <c r="I243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36" i="2"/>
  <c r="I236" i="2" s="1"/>
  <c r="H235" i="2"/>
  <c r="I235" i="2" s="1"/>
  <c r="H234" i="2"/>
  <c r="I234" i="2" s="1"/>
  <c r="H233" i="2"/>
  <c r="I233" i="2" s="1"/>
  <c r="H232" i="2"/>
  <c r="I232" i="2" s="1"/>
  <c r="H231" i="2"/>
  <c r="I231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23" i="2"/>
  <c r="I223" i="2" s="1"/>
  <c r="H222" i="2"/>
  <c r="I222" i="2" s="1"/>
  <c r="H221" i="2"/>
  <c r="I221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13" i="2"/>
  <c r="I213" i="2" s="1"/>
  <c r="H212" i="2"/>
  <c r="I212" i="2" s="1"/>
  <c r="H211" i="2"/>
  <c r="I211" i="2" s="1"/>
  <c r="H210" i="2"/>
  <c r="I210" i="2" s="1"/>
  <c r="H209" i="2"/>
  <c r="I209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6" i="2"/>
  <c r="I196" i="2" s="1"/>
  <c r="H195" i="2"/>
  <c r="I195" i="2" s="1"/>
  <c r="H194" i="2"/>
  <c r="I194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81" i="2"/>
  <c r="I181" i="2" s="1"/>
  <c r="H180" i="2"/>
  <c r="I180" i="2" s="1"/>
  <c r="H179" i="2"/>
  <c r="I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I156" i="2"/>
  <c r="H155" i="2"/>
  <c r="I155" i="2" s="1"/>
  <c r="H154" i="2"/>
  <c r="I154" i="2" s="1"/>
  <c r="H153" i="2"/>
  <c r="I153" i="2" s="1"/>
  <c r="H152" i="2"/>
  <c r="I152" i="2" s="1"/>
  <c r="H151" i="2"/>
  <c r="I151" i="2" s="1"/>
  <c r="H150" i="2"/>
  <c r="I150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5" i="2"/>
  <c r="I125" i="2" s="1"/>
  <c r="H124" i="2"/>
  <c r="I124" i="2" s="1"/>
  <c r="H123" i="2"/>
  <c r="I123" i="2" s="1"/>
  <c r="H122" i="2"/>
  <c r="I122" i="2" s="1"/>
  <c r="H121" i="2"/>
  <c r="I121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4" i="2"/>
  <c r="I104" i="2" s="1"/>
  <c r="H103" i="2"/>
  <c r="I103" i="2" s="1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  <c r="H3" i="2"/>
  <c r="I3" i="2" s="1"/>
  <c r="G313" i="2"/>
  <c r="I312" i="2"/>
  <c r="G308" i="2"/>
  <c r="G300" i="2"/>
  <c r="I296" i="2"/>
  <c r="G290" i="2"/>
  <c r="G283" i="2"/>
  <c r="I280" i="2"/>
  <c r="G278" i="2"/>
  <c r="G264" i="2"/>
  <c r="G257" i="2"/>
  <c r="G252" i="2"/>
  <c r="G248" i="2"/>
  <c r="G244" i="2"/>
  <c r="G224" i="2"/>
  <c r="G221" i="2"/>
  <c r="G206" i="2"/>
  <c r="G202" i="2"/>
  <c r="G197" i="2"/>
  <c r="G185" i="2"/>
  <c r="G181" i="2"/>
  <c r="G174" i="2"/>
  <c r="G155" i="2"/>
  <c r="G137" i="2"/>
  <c r="G128" i="2"/>
  <c r="G117" i="2"/>
  <c r="G108" i="2"/>
  <c r="G103" i="2"/>
  <c r="G82" i="2"/>
  <c r="G68" i="2"/>
  <c r="G61" i="2"/>
  <c r="G54" i="2"/>
  <c r="G47" i="2"/>
  <c r="G43" i="2"/>
  <c r="G34" i="2"/>
  <c r="G26" i="2"/>
  <c r="G18" i="2"/>
  <c r="G324" i="2" l="1"/>
  <c r="I324" i="2"/>
</calcChain>
</file>

<file path=xl/sharedStrings.xml><?xml version="1.0" encoding="utf-8"?>
<sst xmlns="http://schemas.openxmlformats.org/spreadsheetml/2006/main" count="830" uniqueCount="394">
  <si>
    <t>Menú complert on engloba el resultat i aprenentatge de tot el curs.</t>
  </si>
  <si>
    <t>Examen Elaboracions bàsiques i tècniques aplicades a:</t>
  </si>
  <si>
    <t>3HORES</t>
  </si>
  <si>
    <t>Elaboracions bàsiques i tècniques aplicades a:</t>
  </si>
  <si>
    <t>UNITATS</t>
  </si>
  <si>
    <t>COCIDO MADRILEÑO</t>
  </si>
  <si>
    <t>LLENTIES GUISADES</t>
  </si>
  <si>
    <t>MONGETES ESTOFADES</t>
  </si>
  <si>
    <t>POTAJE DE VIGILIA</t>
  </si>
  <si>
    <t>AMANIDA RUSA</t>
  </si>
  <si>
    <t>AMANIDA MIMOSA</t>
  </si>
  <si>
    <t>AMANIDA WALDORF</t>
  </si>
  <si>
    <t>AMANIDA NIÇA</t>
  </si>
  <si>
    <t>AMANIDA MIXTA</t>
  </si>
  <si>
    <t>AMANIDA VERDA</t>
  </si>
  <si>
    <t>AMANIDA DE BACALLÀ I PATATA</t>
  </si>
  <si>
    <t>AMANIDA CATALANA</t>
  </si>
  <si>
    <t>ARRÒS CALDOS A LA MARINERA</t>
  </si>
  <si>
    <t>ARRÒS DE GAMBES</t>
  </si>
  <si>
    <t>RISSOTO DE BOLETS</t>
  </si>
  <si>
    <t>ARRÒS PILAF</t>
  </si>
  <si>
    <t>- Cremós: Rissoto de bolets,</t>
  </si>
  <si>
    <t>ARRÒS DE VERDURES</t>
  </si>
  <si>
    <t>ARRÒS MARI MUNTANYA</t>
  </si>
  <si>
    <t>Arròs (20 racions de cada)</t>
  </si>
  <si>
    <t>PAELLA</t>
  </si>
  <si>
    <t>CONSOME DE XERES</t>
  </si>
  <si>
    <t>CONSOME D'AU</t>
  </si>
  <si>
    <t>SOPA DE CEBA</t>
  </si>
  <si>
    <t>SOPA DE PA I FARIGOLA</t>
  </si>
  <si>
    <t>SOPA DE PEIX</t>
  </si>
  <si>
    <t>Sopes (20 racions de cada)</t>
  </si>
  <si>
    <t>ESCUDELLA I CARN D'OLLA</t>
  </si>
  <si>
    <t>CREMA DE PÈSOLS</t>
  </si>
  <si>
    <t>BISQUE DE CRANC</t>
  </si>
  <si>
    <t>VICHISOISSE</t>
  </si>
  <si>
    <t>- Fredes: Gaspatxo, Salmorejo, Vichyssoise</t>
  </si>
  <si>
    <t>SALMOREJO</t>
  </si>
  <si>
    <t>Cremes (20 racions de cada)</t>
  </si>
  <si>
    <t>GASPATXO</t>
  </si>
  <si>
    <t>OU CUIT A BAIXA TEMPERATURA</t>
  </si>
  <si>
    <t>CASSOLETA D'OUS</t>
  </si>
  <si>
    <t>AUS TRENCATS AMB PERNIL</t>
  </si>
  <si>
    <t>TRUITA DE CARBASSÓ I CEBA</t>
  </si>
  <si>
    <t>TRUITA AMB PERNIL</t>
  </si>
  <si>
    <t>REMENAT</t>
  </si>
  <si>
    <t>TRUITA DE PATATES</t>
  </si>
  <si>
    <t>Ou: (20 racions de cada)</t>
  </si>
  <si>
    <t>TRUITA A LA FRANCESA</t>
  </si>
  <si>
    <t xml:space="preserve">VERDURES EN TEMPURA I SALSA </t>
  </si>
  <si>
    <t>COLIFLOR AMB BEIXAMEL</t>
  </si>
  <si>
    <t>PANACHE DE VERDURES</t>
  </si>
  <si>
    <t>Destí bar</t>
  </si>
  <si>
    <t>PEIXOS</t>
  </si>
  <si>
    <t>Tipus de tall i d’especejament</t>
  </si>
  <si>
    <t>PATATES ESTOFADES</t>
  </si>
  <si>
    <t>PARMENTIER</t>
  </si>
  <si>
    <t>PURÉ TUBERCLES</t>
  </si>
  <si>
    <t>XIPS DE YUCA</t>
  </si>
  <si>
    <t>PURRUSALDA</t>
  </si>
  <si>
    <t>KGR</t>
  </si>
  <si>
    <t>CASSÓ (MUSOLA)</t>
  </si>
  <si>
    <t>PEIX GALL FRESC</t>
  </si>
  <si>
    <t>SEITONS</t>
  </si>
  <si>
    <t>SARDINES</t>
  </si>
  <si>
    <t>LLUÇ PALANGRE</t>
  </si>
  <si>
    <t>NYOQUIS</t>
  </si>
  <si>
    <t>ESPAGUETIS CARBONARA</t>
  </si>
  <si>
    <t>CANELOSN BARCELONINA</t>
  </si>
  <si>
    <t>RAVIOLES AMB CREMA DE FORMATGES</t>
  </si>
  <si>
    <t>MACARRONS AMB BEIXAMEL</t>
  </si>
  <si>
    <t>TALLARINES AL PESTO</t>
  </si>
  <si>
    <t>GALTES DE VEDELLA</t>
  </si>
  <si>
    <t>BISTEC DE VEDELLA</t>
  </si>
  <si>
    <t>RODO DE VEDELLA</t>
  </si>
  <si>
    <t>PORC CARRE SENSER</t>
  </si>
  <si>
    <t>GALL INDI CUIXA</t>
  </si>
  <si>
    <t>AUS:</t>
  </si>
  <si>
    <t>ÀNEC</t>
  </si>
  <si>
    <t>CARNS VERMELLES</t>
  </si>
  <si>
    <t>XAI CARRE SENCER</t>
  </si>
  <si>
    <t>CONILL FRESC</t>
  </si>
  <si>
    <t>GUATLLES</t>
  </si>
  <si>
    <t>PICANTONS</t>
  </si>
  <si>
    <t>Pollastre (16 pollastres)</t>
  </si>
  <si>
    <t>POLLASTRES SENCER</t>
  </si>
  <si>
    <t>MANAT</t>
  </si>
  <si>
    <t>ESTRAGÓ</t>
  </si>
  <si>
    <t>LLIMONES</t>
  </si>
  <si>
    <t>MANTEGA</t>
  </si>
  <si>
    <t>UNITAT</t>
  </si>
  <si>
    <t>OUS</t>
  </si>
  <si>
    <t>FARINA FLUIXA</t>
  </si>
  <si>
    <t>ALL SEC EXTRA LILA</t>
  </si>
  <si>
    <t>PEBROT VERD PRIMERA</t>
  </si>
  <si>
    <t>PEBROT VERMELL PRIMERA</t>
  </si>
  <si>
    <t>TOMÀQUET MADUR</t>
  </si>
  <si>
    <t>TOMÀQUET TRITURAT</t>
  </si>
  <si>
    <t>FORMATGE RATLLAT</t>
  </si>
  <si>
    <t>- Holandesa, Bearnesa (ous 50 unitats, mantega 3 kg, llimones 1 kg, estragó 1 manat)</t>
  </si>
  <si>
    <t>Salses calentes:</t>
  </si>
  <si>
    <t>L</t>
  </si>
  <si>
    <t>LLET</t>
  </si>
  <si>
    <t>Elaboracions bàsiques de cuina ( SALSES)</t>
  </si>
  <si>
    <t>- Velouté (fumet, roux(mantega 1 kg + farina 1 kg) + Derivada Suprema</t>
  </si>
  <si>
    <t>- Beixamel + Derivades (Mornay, Crema) (Llet 6 litres, farina 1 kg, mantega 1 kg, formatge ratllat 1kg)</t>
  </si>
  <si>
    <t>FARINA MAIZENA</t>
  </si>
  <si>
    <t>- Roux(clar, ros i fosc) (farina 2 kg, mantega 2 kg)</t>
  </si>
  <si>
    <t>Espessants i texturitzants:</t>
  </si>
  <si>
    <t>Elaboracions bàsiques de cuina ( Lligams)</t>
  </si>
  <si>
    <t>- Utilització nous espessants (xantana)</t>
  </si>
  <si>
    <t xml:space="preserve">SAL </t>
  </si>
  <si>
    <t>SALSA MOSTASSA</t>
  </si>
  <si>
    <t>Salses fredes Estables: Maionesa, all i oli, lactonesa, tàrtara, Andalusa, Muselines)</t>
  </si>
  <si>
    <t>VINAGRE DE XERES</t>
  </si>
  <si>
    <t>OLI OLIVA XERTOLI</t>
  </si>
  <si>
    <t>Bresa: Si no en queda d’elaboracions anteriors (ceba 6 kg, porro 4 manats, api 1 manat, pastanaga 4 kg, tomàquet madur 2 kg)</t>
  </si>
  <si>
    <t>- Fumet vermell: (gamba de sopa periquito 3 kg)</t>
  </si>
  <si>
    <t>TOMAQUET MADUR</t>
  </si>
  <si>
    <t>PASTANAGA EXTRA RIOJA</t>
  </si>
  <si>
    <t>API</t>
  </si>
  <si>
    <t>PORROS</t>
  </si>
  <si>
    <t>CEBA SECA</t>
  </si>
  <si>
    <t>- Fumet ros: (Peix de roca i cap de rap 6 kg)</t>
  </si>
  <si>
    <t>GAMBA BLANCA SOPA</t>
  </si>
  <si>
    <t>- Fumet blanc; (Peix de roca 6kg)</t>
  </si>
  <si>
    <t>PEIX MORRALLA COSTA NACIONAL</t>
  </si>
  <si>
    <t>Tècniques de cocció i elaboracions bàsiques de cuina:</t>
  </si>
  <si>
    <t>- Fondo neutre de verdures (verdures elaboracions setmana de talls)</t>
  </si>
  <si>
    <t>- Fondo fosc de vedella Bresa anterior + 10 kg ossos de vedella + 2 peus de vedella + 1 unitat de falda de vedella)</t>
  </si>
  <si>
    <t>FALDA DE VEDELLA</t>
  </si>
  <si>
    <t>PEUS DE VEDELLA</t>
  </si>
  <si>
    <t>OSSOS DE VEDELLA</t>
  </si>
  <si>
    <t>*envasar</t>
  </si>
  <si>
    <t>(20 carcasses de pollastre, bres (elaboració anterior de talls)</t>
  </si>
  <si>
    <t>(Identificació i explicació tipus de bresa simple i composta) Elaboració dels 2 tipus de fondo</t>
  </si>
  <si>
    <t>UNI</t>
  </si>
  <si>
    <t>POLLASTRE CARCASSES</t>
  </si>
  <si>
    <t>- Fondo clar i fosc de pollastre:</t>
  </si>
  <si>
    <t>CARBASSÓ PRIMERA</t>
  </si>
  <si>
    <t>-Explicació i aplicació dels diferents tipus de sofregit bàsic i compost: (Català, Andalús, Navarrès, Mariner, Italià etc:::)</t>
  </si>
  <si>
    <t>Examen aplicació de Tècniques de tall:</t>
  </si>
  <si>
    <t>PARMENTIER, DUQUESA, DAUPHINE, LORETO/ ANNA, DAUPHINOIS</t>
  </si>
  <si>
    <t>Bullir/ forn/ fregir</t>
  </si>
  <si>
    <t>Tècniques de cocció</t>
  </si>
  <si>
    <t>PATATA KENNEBEC</t>
  </si>
  <si>
    <t>PATATA MONALISA</t>
  </si>
  <si>
    <t>(patata monalisa 20 kg i patata kenebeck 20 kg)</t>
  </si>
  <si>
    <t>c) Pont Neuf i Paisana</t>
  </si>
  <si>
    <t>b) Bastonet i Espanyola</t>
  </si>
  <si>
    <t>a) Palla i Cerilla</t>
  </si>
  <si>
    <t>g) Ciseler i Emincé: (All 4 kg)</t>
  </si>
  <si>
    <t>- Aplicació dels tipus de tall:</t>
  </si>
  <si>
    <t>SAFATA</t>
  </si>
  <si>
    <t>ENCIAM ICEBERG</t>
  </si>
  <si>
    <t>ALBERGINIA</t>
  </si>
  <si>
    <t>- Explicació e identificació de primeres matèries bàsiques mes utilitzades a la cuina (diferents tipus de verdures, tubercles i especies)</t>
  </si>
  <si>
    <t>- Explicació dels sistemes Fifo i Lifo, diferents sistemes d’emmagatzematge i coneixement dels sistemes APPC.</t>
  </si>
  <si>
    <t>Introducció a la gestió de cuina:</t>
  </si>
  <si>
    <t>- Explicació de gran  maquinaria, nom que rep i com s’utilitza correctament (forn, basculant, etc...)</t>
  </si>
  <si>
    <t>- Explicació e identificació de la petita maquinaria de cuina, que es, com funciona i com es munta (kitchen, robots de cuina etc..)</t>
  </si>
  <si>
    <t>- Explicació de com s’ha de fixar la taula de treball e identificació de les diferents fustes de treball, com es fa l’ordre de treball correctament. Important recalcar l’ordre i neteja a l’hora de treballar.</t>
  </si>
  <si>
    <t>- Explicació de com es fa la posada a punt de la cuina.</t>
  </si>
  <si>
    <t>- Estris de cuina (explicació i utilització de cadascú)</t>
  </si>
  <si>
    <t>Instal·lacions i maquinaria de cuina:</t>
  </si>
  <si>
    <t>Explicació del organigrama d’una cuina, recorregut per les zones comunes de cuina i explicació de cadascuna d’elles. Equipaments dins d’una cuina (neveres, timbres, ubicacions i partides)</t>
  </si>
  <si>
    <t>Identificació de ganivets i col·locació correctament de l’estoig.</t>
  </si>
  <si>
    <t>Uniformitat (com s’han de vestir correctament)</t>
  </si>
  <si>
    <t>Rebuda i explicació del sistema d’avaluació. Explicació del contingut que es realitzarà durant les sessions de Ta. Entrega del programa Ta i explicació exhaustiva de la Normativa de pràctiques (Important).</t>
  </si>
  <si>
    <t>NºRelevé</t>
  </si>
  <si>
    <t>TOTAL SESIÓ</t>
  </si>
  <si>
    <t>COST PRODUCTE</t>
  </si>
  <si>
    <t>Preu Actual</t>
  </si>
  <si>
    <t>PES</t>
  </si>
  <si>
    <t>PRE-ELABORACIONS
(RESULTAS PREVISTOS)</t>
  </si>
  <si>
    <t>Observacions</t>
  </si>
  <si>
    <t>Prova avaluació</t>
  </si>
  <si>
    <t>Contingut</t>
  </si>
  <si>
    <t>Durada sessió</t>
  </si>
  <si>
    <t>Data</t>
  </si>
  <si>
    <t>Nº sessió</t>
  </si>
  <si>
    <t>DESTINS</t>
  </si>
  <si>
    <t>RELEVÉ</t>
  </si>
  <si>
    <t>PRESSUPOST</t>
  </si>
  <si>
    <t>GRAELLA</t>
  </si>
  <si>
    <t>JORDINA PEÑAFIEL</t>
  </si>
  <si>
    <t>Import Relevé</t>
  </si>
  <si>
    <t>Destí</t>
  </si>
  <si>
    <t>TECN.APLICADA</t>
  </si>
  <si>
    <t>ASSIGNATURA:</t>
  </si>
  <si>
    <t>PROFESSOR:</t>
  </si>
  <si>
    <t>CF:</t>
  </si>
  <si>
    <t>Id_Destino</t>
  </si>
  <si>
    <t>Desti</t>
  </si>
  <si>
    <t>PREMIS ALIMARA</t>
  </si>
  <si>
    <t>HOTEL PASTISSERIA</t>
  </si>
  <si>
    <t>FAMÍLIA CETT</t>
  </si>
  <si>
    <t>FAMÍLIA HOTEL</t>
  </si>
  <si>
    <t>FAMÍLIA PROFESSORS</t>
  </si>
  <si>
    <t>CONSULTORIA</t>
  </si>
  <si>
    <t>FORMACIÓ CAGEC</t>
  </si>
  <si>
    <t>FORMACIÓ SUMIS</t>
  </si>
  <si>
    <t>FORMACIÓ CETT</t>
  </si>
  <si>
    <t>ACTIVITAT ESCOLA</t>
  </si>
  <si>
    <t>ACTIVITAT EXTERNA</t>
  </si>
  <si>
    <t>FORMACIÓ BAS</t>
  </si>
  <si>
    <t>FORMACIÓ COCTELERIA</t>
  </si>
  <si>
    <t>ONG BANC ALIMENTS</t>
  </si>
  <si>
    <t>VENTA A FAMILIA</t>
  </si>
  <si>
    <t>VENTA A CARTA</t>
  </si>
  <si>
    <t>VENTA BAR</t>
  </si>
  <si>
    <t>FAMÍLIA PICNIC</t>
  </si>
  <si>
    <t>MERMES</t>
  </si>
  <si>
    <t>REST SALA  ESCOLA</t>
  </si>
  <si>
    <t>VINS SUMIS</t>
  </si>
  <si>
    <t>GENERAL COMPRES</t>
  </si>
  <si>
    <t>FORUM SALA</t>
  </si>
  <si>
    <t>CONCURSOS</t>
  </si>
  <si>
    <t>I+D RECERCA</t>
  </si>
  <si>
    <t>quant.</t>
  </si>
  <si>
    <t>unitat</t>
  </si>
  <si>
    <t>Relevé 7332</t>
  </si>
  <si>
    <t>Finalització productes agora – decoració pati i neteja final</t>
  </si>
  <si>
    <t>Destí formació cett</t>
  </si>
  <si>
    <t xml:space="preserve">Relevé 7310 </t>
  </si>
  <si>
    <t>Examen Elaboracions bàsiques i tècniques aplicades</t>
  </si>
  <si>
    <t>Coctel comiat internacional</t>
  </si>
  <si>
    <t>Produccio agora</t>
  </si>
  <si>
    <t>- LLenites guisades, Cocido madrileño,</t>
  </si>
  <si>
    <t>- Potaje de vigilia, Mongetes estofades, hummus</t>
  </si>
  <si>
    <t>Llegums (20 racions de cada)</t>
  </si>
  <si>
    <t>Relevé 7109</t>
  </si>
  <si>
    <t>Catering alimara</t>
  </si>
  <si>
    <t>Relevé 7229</t>
  </si>
  <si>
    <t>Producció alimara</t>
  </si>
  <si>
    <t>Destí alimara</t>
  </si>
  <si>
    <t>Relevé 7200</t>
  </si>
  <si>
    <t>- Caldos: Arròs de gambes, Arròs caldos a la marinera</t>
  </si>
  <si>
    <t>- Seco: Paella, Arròs mar i muntanya, Arròs de verdures, Arròs Pilaf</t>
  </si>
  <si>
    <t>Relevé 7107</t>
  </si>
  <si>
    <t>DESTÍ: FORMACIÓ CETT</t>
  </si>
  <si>
    <t>RELEVÉ 7107</t>
  </si>
  <si>
    <t>Farsa croquetes</t>
  </si>
  <si>
    <t>Gaspatxo familia (200racions)</t>
  </si>
  <si>
    <t>(comanda feta a familia, i destí familia)</t>
  </si>
  <si>
    <t>Elaboracio lluç amb salsa verda (25 racions)</t>
  </si>
  <si>
    <t>RELEVE 6970_ DESTÍ hotel</t>
  </si>
  <si>
    <t>- Consomé d’au, Consomé de vedella amb Xeres,</t>
  </si>
  <si>
    <t>Consomés (20 racions de cada)</t>
  </si>
  <si>
    <t>RELEVE 6964</t>
  </si>
  <si>
    <t>- Calentes: Visqué de cranc, Crema de pastanaga, Crema de carbassó amb formatge.</t>
  </si>
  <si>
    <t>- Escudella i carn d’olla, Sopa de peix, Sopa d’all, Sopa de Ceba</t>
  </si>
  <si>
    <t>Especejament i racionar</t>
  </si>
  <si>
    <t>(30 unitats lluç)</t>
  </si>
  <si>
    <t>RELEVE 6970</t>
  </si>
  <si>
    <t>Calamars (70u)</t>
  </si>
  <si>
    <t>Releve calamar fet pel bar</t>
  </si>
  <si>
    <t>- putanesca, salsa blanca italiana, curry, bolonyesa, carbonara, tomaquet, alla norma, pesto, al ajillo, funghi, fruto di mare</t>
  </si>
  <si>
    <t>Pasta fresca acabar amb salses</t>
  </si>
  <si>
    <t>Releve 6896</t>
  </si>
  <si>
    <t>- fer la farsa i acabar la pasta</t>
  </si>
  <si>
    <t>Pasta fresca farcida ( cansalada, duxelles, beicon, formatge, espinaques...)</t>
  </si>
  <si>
    <t>(tallarines, espaguetis, ñoquis, raviolis, panzerotti, canelons, tortellini)</t>
  </si>
  <si>
    <t xml:space="preserve">- Elaboracions de pasta fresca </t>
  </si>
  <si>
    <t>Destí: formació cett</t>
  </si>
  <si>
    <t>Pasta fresca (200 farina x2 ous)</t>
  </si>
  <si>
    <t>Familia – premis alimara</t>
  </si>
  <si>
    <t>- Sense batre: Fregit, al plat, en cocotte, poché</t>
  </si>
  <si>
    <t>- Batuts: Truita de patates, truita de carbassó</t>
  </si>
  <si>
    <t>Releve 6837</t>
  </si>
  <si>
    <t>Ou (20 racions de cada)</t>
  </si>
  <si>
    <t>- Amb closca: Passat per aigua, Mollet, ou dur (60 ous)</t>
  </si>
  <si>
    <t>-orades (150u) filetejar i desespinar, acabar</t>
  </si>
  <si>
    <t>Releve 6753</t>
  </si>
  <si>
    <t>-truites (30u)</t>
  </si>
  <si>
    <t>-orades (150u) filetejar i desespinar</t>
  </si>
  <si>
    <t>Venda familia</t>
  </si>
  <si>
    <t>-Blanc, Blau (90 sardines, 90 seitons)</t>
  </si>
  <si>
    <t>-Cilíndric i Pla (16 galls o llenguados, 16 mussola)</t>
  </si>
  <si>
    <t>-Cefalòpodes (30 sèpies brutes)</t>
  </si>
  <si>
    <t>-Semigras (30unitats llobarro)</t>
  </si>
  <si>
    <t>-Blanc,( 6 unitats de lluç)</t>
  </si>
  <si>
    <t>dorar i acabar al forn, tallar brides i racionar</t>
  </si>
  <si>
    <t>- cuixa xai dessossada i farcida amb duxelle amb els ossos fer FO.</t>
  </si>
  <si>
    <t>Per parmentier de patata i mongeta verda</t>
  </si>
  <si>
    <t xml:space="preserve">Farcir i bridar, </t>
  </si>
  <si>
    <t>-fer parmentier acompanyament</t>
  </si>
  <si>
    <t>Reduir fondo fosc</t>
  </si>
  <si>
    <t>- cuixa xai dessossada i farcida amb duxelle amb els ossos fer FO</t>
  </si>
  <si>
    <t>Destí familia</t>
  </si>
  <si>
    <t>Releve 6609</t>
  </si>
  <si>
    <t>Duxelles: xalota – xampinyó - girgola</t>
  </si>
  <si>
    <t>- Xai (2 canals 11kg cada 1) (60 cuixes xai:111kg)</t>
  </si>
  <si>
    <t>Elaboració galta vedella al vi negre</t>
  </si>
  <si>
    <t>Galta vedella destí:premis alimara</t>
  </si>
  <si>
    <t>Elaboració pinxos porc adobat</t>
  </si>
  <si>
    <t>Releve 6571</t>
  </si>
  <si>
    <t>Netejar i elaborar</t>
  </si>
  <si>
    <t>-Vedella (30 galtes de vedella cada classe)</t>
  </si>
  <si>
    <t>Porc amb verdures (samfaina...) + salsa bàsica o derivada (maionesa o holandesa) + emplatat</t>
  </si>
  <si>
    <t>AUS/ CARNS BLANQUES</t>
  </si>
  <si>
    <t xml:space="preserve">EXÀMEN PRÀCTIC TIPUS DE TALL I D’ESPECEJAMENT </t>
  </si>
  <si>
    <t>Acabar d’ordenar i posar en barquetes el porc</t>
  </si>
  <si>
    <t>Releve 6467</t>
  </si>
  <si>
    <t>Repàs talls i neteja aula</t>
  </si>
  <si>
    <t>12 barquetes llom arrebossat (360u)agora</t>
  </si>
  <si>
    <t>3kg costilla bar</t>
  </si>
  <si>
    <t>4kg huesos familia</t>
  </si>
  <si>
    <t>5kg solomillo  carta</t>
  </si>
  <si>
    <t>Porc examen resta formació cett</t>
  </si>
  <si>
    <t>PORC: elaborar llibrets i costelles</t>
  </si>
  <si>
    <t>(95kg porc costellar)</t>
  </si>
  <si>
    <t>PORC: costellar , fer lloms, costelles</t>
  </si>
  <si>
    <t>VENDA AGORA: (llibrets)</t>
  </si>
  <si>
    <t>Elaborar FOA amb les carcasses dels picantons, anecs i pollastre</t>
  </si>
  <si>
    <t>Elaborar conill a l’allet</t>
  </si>
  <si>
    <t>Releve 6458</t>
  </si>
  <si>
    <t>Conill: carré, llom, paletilla, cuixa</t>
  </si>
  <si>
    <t>Releve 6374</t>
  </si>
  <si>
    <t>CARN BLANCA:</t>
  </si>
  <si>
    <t>Venda agora : conill a l’allet (8barquetes agora)</t>
  </si>
  <si>
    <t>Ànec, i elaboració: marcar, guisar</t>
  </si>
  <si>
    <t>Venda familia cett: 2 foa, 2 fa, 2 sof.catalana, i anecs</t>
  </si>
  <si>
    <t>Picantons , ELABORACIÓ: farcir, bridar, marcar, guisar</t>
  </si>
  <si>
    <t>Venda familia cett:2 foa, 2 fa, 2 sof.catatalan, i picantons</t>
  </si>
  <si>
    <t>Picantons</t>
  </si>
  <si>
    <t>- Tomàquet (Passatge, Napolitana, Espanyola) (Tomàquet triturat 6 litres, tomàquet madur 4 kg, pebrot vermell 3 kg, pebrot verd 3kg, all 1 kg)</t>
  </si>
  <si>
    <t>Releve 6299</t>
  </si>
  <si>
    <t>- Arròs i patata (maicena exprés)</t>
  </si>
  <si>
    <t>- Utilització farina de blat (maicena 1 kg)</t>
  </si>
  <si>
    <t xml:space="preserve"> (oli d’oliva 4 litres, vinagre xeres ½ litre, mostassa, ous, especies)</t>
  </si>
  <si>
    <t>Salses fredes Inestables: Vinagretes (vinagreta simple, vinagreta francesa, ravigote)</t>
  </si>
  <si>
    <t>Releve 6204</t>
  </si>
  <si>
    <t>Releve 6172</t>
  </si>
  <si>
    <t>Releve 6158</t>
  </si>
  <si>
    <t>Pebrot bruinoise, ceba mirepoix, porro juliana, pastanaga emincer, espincaca xifonade, carbassó tornejat, patata palla i cerilla</t>
  </si>
  <si>
    <t>RELEVE 6115</t>
  </si>
  <si>
    <t>Examen aplicació de Tècniques de tall</t>
  </si>
  <si>
    <t>Carbassó - tornejats</t>
  </si>
  <si>
    <t>Formació cett</t>
  </si>
  <si>
    <t xml:space="preserve">- Aplicació dels tipus de tall </t>
  </si>
  <si>
    <t>½ classe d’excursió</t>
  </si>
  <si>
    <t xml:space="preserve">Ruta per la cuina central, ensenyar partides, el catalunya, congeladors de baix, </t>
  </si>
  <si>
    <t>BRAÇ DE GITANO</t>
  </si>
  <si>
    <t>Dent d’all, Xips i Enreixada</t>
  </si>
  <si>
    <t>Panadera i Noissette</t>
  </si>
  <si>
    <t>amb patata:</t>
  </si>
  <si>
    <t>- Saltejar: (Wok de verdures)</t>
  </si>
  <si>
    <t>Venda familia pastanaga i carbassó</t>
  </si>
  <si>
    <t>Juliana: (ceba, pastanaga, carbassó)</t>
  </si>
  <si>
    <t>Formació cett juliana ceba</t>
  </si>
  <si>
    <t>Sofregir samfaina, punts de cocció de les hortalisses.</t>
  </si>
  <si>
    <t>Venda familia ½ samfaina</t>
  </si>
  <si>
    <t>Ensenyar a envasar i etiquetar</t>
  </si>
  <si>
    <t>Mirepoix: (ceba, pebrots, alberginia, carbassó)</t>
  </si>
  <si>
    <t>Sofregit formació cett</t>
  </si>
  <si>
    <t>Acabar sofregit catalana i ensenyar a envasar.</t>
  </si>
  <si>
    <t>- Repàs de brunoise pebrot vermell i pebrot verd</t>
  </si>
  <si>
    <t>RELEVE 5815</t>
  </si>
  <si>
    <t>-Repàs de brunoise pebrot vermell i pebrot verd</t>
  </si>
  <si>
    <t xml:space="preserve">-Escaldar i concasse: (tomàquet madur 10 kg) </t>
  </si>
  <si>
    <t>RELEVE 5893</t>
  </si>
  <si>
    <t>Explicació del sofregit</t>
  </si>
  <si>
    <t xml:space="preserve"> Emmincé: (ceba, ALL 4 kg)</t>
  </si>
  <si>
    <t>Venda familia all emincé 3kg</t>
  </si>
  <si>
    <t xml:space="preserve"> Repàs de Brunoise i</t>
  </si>
  <si>
    <t>JORNADES GASTRONÒMIQUES, DONEN SUPORT COM A SALA DE BAR I RESTAURANT</t>
  </si>
  <si>
    <t>a) Brunoise: (Ceba 50kg)</t>
  </si>
  <si>
    <t>Venda familia ceba brunoise 25 kg</t>
  </si>
  <si>
    <t>3</t>
  </si>
  <si>
    <t>TCGR 1 A-B 2T</t>
  </si>
  <si>
    <t xml:space="preserve">- Batuts: Truita francesa, Francesa farcida, Remenat </t>
  </si>
  <si>
    <t>Relevé 6539</t>
  </si>
  <si>
    <t>producte/plat</t>
  </si>
  <si>
    <t>VENTA  AGORA</t>
  </si>
  <si>
    <t>VENTA  HOTEL</t>
  </si>
  <si>
    <t>Activitat Avaluació</t>
  </si>
  <si>
    <t>MÒDUL PROFESSIONAL:</t>
  </si>
  <si>
    <t>TOTALS:</t>
  </si>
  <si>
    <t>Metodologia</t>
  </si>
  <si>
    <t>Descripció Activitat</t>
  </si>
  <si>
    <t xml:space="preserve">Resultat d'aprenantatge (RA) </t>
  </si>
  <si>
    <t>Criteri  Avaluació (CA)</t>
  </si>
  <si>
    <t>HORES</t>
  </si>
  <si>
    <t>2.3   Conceptualitza i caracteritza els diferents sistemes d'incentius.</t>
  </si>
  <si>
    <t>2.4   Defineix els processos de motivació del personal dependent aplicant-los a l’entorn de treball.</t>
  </si>
  <si>
    <t>2.5   Identifica processos i situacions habituals de negociació, en el marc dels departaments o àrees dels establiments d'allotjament turístic.</t>
  </si>
  <si>
    <t>2.6   Descriu les tècniques de direcció i dinamització d'equips i reunions de treball aplicables al departament o àrea corresponents.</t>
  </si>
  <si>
    <t>2.7   Dissenya polítiques d'incentius a la productivitat.</t>
  </si>
  <si>
    <t>2.8   Reconeix i aplica tècniques de resolució de conflictes laborals de caràcter circumstancial.</t>
  </si>
  <si>
    <t>CURS/GRUP:</t>
  </si>
  <si>
    <t>UNITAT FORMATIVA:</t>
  </si>
  <si>
    <t xml:space="preserve">DOCENT: </t>
  </si>
  <si>
    <t>http://xtec.gencat.cat/ca/curriculum/professionals/fp/titolsloe/hotelturisme/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</si>
</sst>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2"/>
      <color theme="1"/>
      <name val="Tahoma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BFBFBF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Steradian Light"/>
      <family val="3"/>
    </font>
    <font>
      <b/>
      <sz val="11"/>
      <color theme="0"/>
      <name val="Steradian Light"/>
      <family val="3"/>
    </font>
    <font>
      <sz val="11"/>
      <color theme="0"/>
      <name val="Steradian Light"/>
      <family val="3"/>
    </font>
    <font>
      <b/>
      <sz val="11"/>
      <color theme="1"/>
      <name val="Steradian Light"/>
      <family val="3"/>
    </font>
    <font>
      <b/>
      <sz val="11"/>
      <name val="Steradian Light"/>
      <family val="3"/>
    </font>
    <font>
      <b/>
      <sz val="11"/>
      <color rgb="FFFF0000"/>
      <name val="Steradian Light"/>
      <family val="3"/>
    </font>
    <font>
      <sz val="11"/>
      <color rgb="FFFF0000"/>
      <name val="Steradian Light"/>
      <family val="3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7" fillId="2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/>
    </xf>
    <xf numFmtId="0" fontId="2" fillId="0" borderId="6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/>
    </xf>
    <xf numFmtId="4" fontId="2" fillId="0" borderId="4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9" fillId="0" borderId="0" xfId="0" applyFont="1" applyFill="1"/>
    <xf numFmtId="4" fontId="2" fillId="0" borderId="7" xfId="0" applyNumberFormat="1" applyFont="1" applyFill="1" applyBorder="1" applyAlignment="1">
      <alignment vertical="top"/>
    </xf>
    <xf numFmtId="4" fontId="2" fillId="0" borderId="5" xfId="0" applyNumberFormat="1" applyFont="1" applyFill="1" applyBorder="1" applyAlignment="1">
      <alignment vertical="top"/>
    </xf>
    <xf numFmtId="4" fontId="2" fillId="0" borderId="3" xfId="0" applyNumberFormat="1" applyFont="1" applyFill="1" applyBorder="1" applyAlignment="1">
      <alignment vertical="top"/>
    </xf>
    <xf numFmtId="4" fontId="2" fillId="0" borderId="7" xfId="0" applyNumberFormat="1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vertical="top"/>
    </xf>
    <xf numFmtId="4" fontId="2" fillId="0" borderId="5" xfId="0" applyNumberFormat="1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>
      <alignment vertical="top" wrapText="1"/>
    </xf>
    <xf numFmtId="4" fontId="2" fillId="0" borderId="8" xfId="0" applyNumberFormat="1" applyFont="1" applyFill="1" applyBorder="1" applyAlignment="1">
      <alignment vertical="top" wrapText="1"/>
    </xf>
    <xf numFmtId="0" fontId="1" fillId="0" borderId="0" xfId="0" applyFont="1" applyFill="1"/>
    <xf numFmtId="4" fontId="1" fillId="0" borderId="0" xfId="0" applyNumberFormat="1" applyFont="1" applyFill="1"/>
    <xf numFmtId="0" fontId="2" fillId="0" borderId="0" xfId="0" applyFont="1" applyFill="1"/>
    <xf numFmtId="0" fontId="7" fillId="4" borderId="11" xfId="0" applyFont="1" applyFill="1" applyBorder="1" applyAlignment="1">
      <alignment horizontal="center" vertical="center" wrapText="1"/>
    </xf>
    <xf numFmtId="0" fontId="10" fillId="7" borderId="0" xfId="0" applyFont="1" applyFill="1"/>
    <xf numFmtId="0" fontId="11" fillId="7" borderId="0" xfId="0" applyFont="1" applyFill="1"/>
    <xf numFmtId="0" fontId="10" fillId="7" borderId="0" xfId="0" applyFont="1" applyFill="1" applyAlignment="1">
      <alignment horizontal="right"/>
    </xf>
    <xf numFmtId="0" fontId="9" fillId="0" borderId="6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16" fontId="9" fillId="8" borderId="4" xfId="0" applyNumberFormat="1" applyFont="1" applyFill="1" applyBorder="1" applyAlignment="1">
      <alignment horizontal="center" vertical="top" wrapText="1"/>
    </xf>
    <xf numFmtId="0" fontId="9" fillId="8" borderId="4" xfId="0" applyFont="1" applyFill="1" applyBorder="1" applyAlignment="1">
      <alignment horizontal="center" vertical="top" wrapText="1"/>
    </xf>
    <xf numFmtId="0" fontId="9" fillId="8" borderId="4" xfId="0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6" fontId="9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9" borderId="7" xfId="0" applyFont="1" applyFill="1" applyBorder="1" applyAlignment="1">
      <alignment vertical="top" wrapText="1"/>
    </xf>
    <xf numFmtId="0" fontId="9" fillId="9" borderId="3" xfId="0" applyFont="1" applyFill="1" applyBorder="1" applyAlignment="1">
      <alignment vertical="top" wrapText="1"/>
    </xf>
    <xf numFmtId="0" fontId="10" fillId="7" borderId="0" xfId="0" applyFont="1" applyFill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6" fillId="6" borderId="12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right" wrapText="1"/>
    </xf>
    <xf numFmtId="0" fontId="16" fillId="0" borderId="13" xfId="1" applyFont="1" applyFill="1" applyBorder="1" applyAlignment="1">
      <alignment wrapText="1"/>
    </xf>
    <xf numFmtId="0" fontId="17" fillId="0" borderId="0" xfId="0" applyFont="1" applyProtection="1"/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center" vertical="center"/>
    </xf>
    <xf numFmtId="0" fontId="17" fillId="0" borderId="15" xfId="0" applyFont="1" applyBorder="1" applyProtection="1">
      <protection locked="0"/>
    </xf>
    <xf numFmtId="0" fontId="17" fillId="0" borderId="15" xfId="0" applyFont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17" fillId="11" borderId="15" xfId="0" applyFont="1" applyFill="1" applyBorder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10" borderId="0" xfId="0" applyFont="1" applyFill="1" applyAlignment="1" applyProtection="1">
      <alignment horizontal="left"/>
      <protection locked="0"/>
    </xf>
    <xf numFmtId="0" fontId="18" fillId="10" borderId="0" xfId="0" applyFont="1" applyFill="1" applyAlignment="1" applyProtection="1">
      <alignment horizontal="right"/>
    </xf>
    <xf numFmtId="0" fontId="19" fillId="10" borderId="0" xfId="0" applyFont="1" applyFill="1" applyProtection="1">
      <protection locked="0"/>
    </xf>
    <xf numFmtId="0" fontId="21" fillId="12" borderId="0" xfId="0" applyFont="1" applyFill="1" applyAlignment="1" applyProtection="1">
      <alignment horizontal="left"/>
      <protection locked="0"/>
    </xf>
    <xf numFmtId="0" fontId="20" fillId="13" borderId="2" xfId="0" applyFont="1" applyFill="1" applyBorder="1" applyAlignment="1" applyProtection="1">
      <alignment horizontal="center" vertical="center"/>
    </xf>
    <xf numFmtId="0" fontId="20" fillId="13" borderId="14" xfId="0" applyFont="1" applyFill="1" applyBorder="1" applyAlignment="1" applyProtection="1">
      <alignment horizontal="center" vertical="center"/>
    </xf>
    <xf numFmtId="0" fontId="20" fillId="13" borderId="14" xfId="0" applyFont="1" applyFill="1" applyBorder="1" applyAlignment="1" applyProtection="1">
      <alignment horizontal="left" vertical="center"/>
    </xf>
    <xf numFmtId="0" fontId="20" fillId="13" borderId="1" xfId="0" applyFont="1" applyFill="1" applyBorder="1" applyAlignment="1" applyProtection="1">
      <alignment horizontal="center" vertical="center"/>
    </xf>
    <xf numFmtId="0" fontId="21" fillId="13" borderId="7" xfId="0" applyFont="1" applyFill="1" applyBorder="1" applyAlignment="1" applyProtection="1">
      <alignment horizontal="left" vertical="center" wrapText="1"/>
    </xf>
    <xf numFmtId="0" fontId="21" fillId="13" borderId="7" xfId="0" applyFont="1" applyFill="1" applyBorder="1" applyAlignment="1" applyProtection="1">
      <alignment horizontal="center" vertical="center" wrapText="1"/>
    </xf>
    <xf numFmtId="0" fontId="21" fillId="12" borderId="15" xfId="0" applyFont="1" applyFill="1" applyBorder="1" applyAlignment="1" applyProtection="1">
      <alignment horizontal="left"/>
    </xf>
    <xf numFmtId="0" fontId="22" fillId="12" borderId="15" xfId="0" applyFont="1" applyFill="1" applyBorder="1" applyAlignment="1" applyProtection="1">
      <alignment horizontal="left"/>
    </xf>
    <xf numFmtId="16" fontId="17" fillId="0" borderId="15" xfId="0" applyNumberFormat="1" applyFont="1" applyBorder="1" applyProtection="1">
      <protection locked="0"/>
    </xf>
    <xf numFmtId="16" fontId="17" fillId="0" borderId="0" xfId="0" applyNumberFormat="1" applyFont="1" applyProtection="1">
      <protection locked="0"/>
    </xf>
    <xf numFmtId="16" fontId="23" fillId="0" borderId="15" xfId="0" applyNumberFormat="1" applyFont="1" applyBorder="1" applyProtection="1">
      <protection locked="0"/>
    </xf>
    <xf numFmtId="0" fontId="17" fillId="0" borderId="15" xfId="0" applyFont="1" applyBorder="1" applyAlignment="1" applyProtection="1">
      <alignment horizontal="left" wrapText="1"/>
      <protection locked="0"/>
    </xf>
    <xf numFmtId="0" fontId="23" fillId="0" borderId="15" xfId="0" applyFont="1" applyBorder="1" applyAlignment="1" applyProtection="1">
      <alignment horizontal="left"/>
      <protection locked="0"/>
    </xf>
    <xf numFmtId="0" fontId="23" fillId="0" borderId="15" xfId="0" applyFont="1" applyBorder="1" applyAlignment="1" applyProtection="1">
      <alignment horizontal="left" wrapText="1"/>
      <protection locked="0"/>
    </xf>
    <xf numFmtId="0" fontId="17" fillId="0" borderId="0" xfId="0" applyFont="1" applyAlignment="1" applyProtection="1"/>
    <xf numFmtId="0" fontId="21" fillId="13" borderId="7" xfId="0" applyFont="1" applyFill="1" applyBorder="1" applyAlignment="1" applyProtection="1">
      <alignment horizontal="center" vertical="center"/>
    </xf>
    <xf numFmtId="0" fontId="17" fillId="0" borderId="15" xfId="0" applyFont="1" applyBorder="1" applyAlignment="1" applyProtection="1">
      <protection locked="0"/>
    </xf>
    <xf numFmtId="0" fontId="17" fillId="0" borderId="0" xfId="0" applyFont="1" applyAlignment="1" applyProtection="1">
      <protection locked="0"/>
    </xf>
    <xf numFmtId="0" fontId="23" fillId="0" borderId="15" xfId="0" applyFont="1" applyBorder="1" applyAlignment="1" applyProtection="1">
      <alignment horizontal="left" vertical="top"/>
      <protection locked="0"/>
    </xf>
    <xf numFmtId="0" fontId="17" fillId="0" borderId="15" xfId="0" applyFont="1" applyBorder="1" applyAlignment="1" applyProtection="1">
      <alignment horizontal="left" vertical="top"/>
      <protection locked="0"/>
    </xf>
    <xf numFmtId="0" fontId="17" fillId="0" borderId="15" xfId="0" applyFont="1" applyBorder="1" applyAlignment="1" applyProtection="1">
      <alignment horizontal="left" vertical="top" wrapText="1"/>
      <protection locked="0"/>
    </xf>
    <xf numFmtId="16" fontId="23" fillId="0" borderId="15" xfId="0" applyNumberFormat="1" applyFont="1" applyBorder="1" applyAlignment="1" applyProtection="1">
      <alignment horizontal="left" vertical="top"/>
      <protection locked="0"/>
    </xf>
    <xf numFmtId="16" fontId="17" fillId="0" borderId="15" xfId="0" applyNumberFormat="1" applyFont="1" applyBorder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17" fillId="0" borderId="15" xfId="0" applyFont="1" applyBorder="1" applyAlignment="1" applyProtection="1">
      <alignment wrapText="1"/>
      <protection locked="0"/>
    </xf>
    <xf numFmtId="0" fontId="21" fillId="12" borderId="15" xfId="0" applyFont="1" applyFill="1" applyBorder="1" applyAlignment="1" applyProtection="1">
      <alignment horizontal="left"/>
    </xf>
    <xf numFmtId="0" fontId="17" fillId="0" borderId="15" xfId="0" applyFont="1" applyBorder="1" applyAlignment="1" applyProtection="1">
      <alignment vertical="top"/>
      <protection locked="0"/>
    </xf>
    <xf numFmtId="0" fontId="17" fillId="0" borderId="15" xfId="0" applyFont="1" applyBorder="1" applyAlignment="1" applyProtection="1">
      <alignment vertical="top" wrapText="1"/>
      <protection locked="0"/>
    </xf>
    <xf numFmtId="9" fontId="17" fillId="0" borderId="15" xfId="0" applyNumberFormat="1" applyFont="1" applyBorder="1" applyAlignment="1" applyProtection="1">
      <alignment vertical="top" wrapText="1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 vertical="top"/>
      <protection locked="0"/>
    </xf>
    <xf numFmtId="0" fontId="21" fillId="12" borderId="15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" fontId="9" fillId="0" borderId="7" xfId="0" applyNumberFormat="1" applyFont="1" applyBorder="1" applyAlignment="1">
      <alignment horizontal="center" vertical="top" wrapText="1"/>
    </xf>
    <xf numFmtId="16" fontId="9" fillId="0" borderId="5" xfId="0" applyNumberFormat="1" applyFont="1" applyBorder="1" applyAlignment="1">
      <alignment horizontal="center" vertical="top" wrapText="1"/>
    </xf>
    <xf numFmtId="16" fontId="9" fillId="0" borderId="3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16" fontId="9" fillId="9" borderId="7" xfId="0" applyNumberFormat="1" applyFont="1" applyFill="1" applyBorder="1" applyAlignment="1">
      <alignment horizontal="center" vertical="top" wrapText="1"/>
    </xf>
    <xf numFmtId="16" fontId="9" fillId="9" borderId="3" xfId="0" applyNumberFormat="1" applyFont="1" applyFill="1" applyBorder="1" applyAlignment="1">
      <alignment horizontal="center" vertical="top" wrapText="1"/>
    </xf>
    <xf numFmtId="0" fontId="9" fillId="9" borderId="7" xfId="0" applyFont="1" applyFill="1" applyBorder="1" applyAlignment="1">
      <alignment horizontal="center" vertical="top" wrapText="1"/>
    </xf>
    <xf numFmtId="0" fontId="9" fillId="9" borderId="3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vertical="top" wrapText="1"/>
    </xf>
    <xf numFmtId="0" fontId="12" fillId="9" borderId="3" xfId="0" applyFont="1" applyFill="1" applyBorder="1" applyAlignment="1">
      <alignment vertical="top" wrapText="1"/>
    </xf>
    <xf numFmtId="0" fontId="9" fillId="9" borderId="7" xfId="0" applyFont="1" applyFill="1" applyBorder="1" applyAlignment="1">
      <alignment vertical="top" wrapText="1"/>
    </xf>
    <xf numFmtId="0" fontId="9" fillId="9" borderId="3" xfId="0" applyFont="1" applyFill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6" fillId="5" borderId="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</cellXfs>
  <cellStyles count="2">
    <cellStyle name="Normal" xfId="0" builtinId="0"/>
    <cellStyle name="Normal_destí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97972</xdr:rowOff>
    </xdr:from>
    <xdr:to>
      <xdr:col>4</xdr:col>
      <xdr:colOff>181086</xdr:colOff>
      <xdr:row>2</xdr:row>
      <xdr:rowOff>659078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72143"/>
          <a:ext cx="2162286" cy="7461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97972</xdr:rowOff>
    </xdr:from>
    <xdr:to>
      <xdr:col>4</xdr:col>
      <xdr:colOff>181086</xdr:colOff>
      <xdr:row>2</xdr:row>
      <xdr:rowOff>659078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D9D2FF-457C-428E-8421-7075EEF8B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" y="280852"/>
          <a:ext cx="2154666" cy="7439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97972</xdr:rowOff>
    </xdr:from>
    <xdr:to>
      <xdr:col>4</xdr:col>
      <xdr:colOff>181086</xdr:colOff>
      <xdr:row>2</xdr:row>
      <xdr:rowOff>659078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E6FA55-FA60-4A0A-8CEC-9866E7971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" y="280852"/>
          <a:ext cx="2154666" cy="7439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.R\CURS%2019-20\DOCUMENTACI&#211;%20SALA%2019_20\GRAELLAS%20TA'S_1920\Graellas%20F&#242;rum\GRAELLAS_ANTIN_1920\2&#186;TCGR\TEST_1920_GRAELLA_TA_2TCGR_SERVEIS%20EN%20BAR-CAFETERIA_19-20.doc%20-%20copia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ELLA_A_1920"/>
      <sheetName val="GRAELLA_B_1920"/>
      <sheetName val="GENCAT"/>
      <sheetName val="TEST_GRAELLA general"/>
      <sheetName val="graella-2S"/>
      <sheetName val="pressupost_nul"/>
      <sheetName val="destí"/>
      <sheetName val="IMPORTACIÓ PRESSUP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ACTIVITAT ESCOLA</v>
          </cell>
        </row>
        <row r="3">
          <cell r="B3" t="str">
            <v>ACTIVITAT EXTERNA</v>
          </cell>
        </row>
        <row r="4">
          <cell r="B4" t="str">
            <v>CONCURSOS</v>
          </cell>
        </row>
        <row r="5">
          <cell r="B5" t="str">
            <v>CONSULTORIA</v>
          </cell>
        </row>
        <row r="6">
          <cell r="B6" t="str">
            <v>FAMÍLIA CETT</v>
          </cell>
        </row>
        <row r="7">
          <cell r="B7" t="str">
            <v>FAMÍLIA HOTEL</v>
          </cell>
        </row>
        <row r="8">
          <cell r="B8" t="str">
            <v>FAMÍLIA PICNIC</v>
          </cell>
        </row>
        <row r="9">
          <cell r="B9" t="str">
            <v>FAMÍLIA PROFESSORS</v>
          </cell>
        </row>
        <row r="10">
          <cell r="B10" t="str">
            <v>FORMACIÓ BAS</v>
          </cell>
        </row>
        <row r="11">
          <cell r="B11" t="str">
            <v>FORMACIÓ CAGEC</v>
          </cell>
        </row>
        <row r="12">
          <cell r="B12" t="str">
            <v>FORMACIÓ CETT</v>
          </cell>
        </row>
        <row r="13">
          <cell r="B13" t="str">
            <v>FORMACIÓ COCTELERIA</v>
          </cell>
        </row>
        <row r="14">
          <cell r="B14" t="str">
            <v>FORMACIÓ SUMIS</v>
          </cell>
        </row>
        <row r="15">
          <cell r="B15" t="str">
            <v>FORUM SALA</v>
          </cell>
        </row>
        <row r="16">
          <cell r="B16" t="str">
            <v>GENERAL COMPRES</v>
          </cell>
        </row>
        <row r="17">
          <cell r="B17" t="str">
            <v>HOTEL PASTISSERIA</v>
          </cell>
        </row>
        <row r="18">
          <cell r="B18" t="str">
            <v>I+D RECERCA</v>
          </cell>
        </row>
        <row r="19">
          <cell r="B19" t="str">
            <v>MERMES</v>
          </cell>
        </row>
        <row r="20">
          <cell r="B20" t="str">
            <v>ONG BANC ALIMENTS</v>
          </cell>
        </row>
        <row r="21">
          <cell r="B21" t="str">
            <v>PREMIS ALIMARA</v>
          </cell>
        </row>
        <row r="22">
          <cell r="B22" t="str">
            <v>REST SALA  ESCOLA</v>
          </cell>
        </row>
        <row r="23">
          <cell r="B23" t="str">
            <v>VENTA  AGORA</v>
          </cell>
        </row>
        <row r="24">
          <cell r="B24" t="str">
            <v>VENTA  HOTEL</v>
          </cell>
        </row>
        <row r="25">
          <cell r="B25" t="str">
            <v>VENTA A CARTA</v>
          </cell>
        </row>
        <row r="26">
          <cell r="B26" t="str">
            <v>VENTA A FAMILIA</v>
          </cell>
        </row>
        <row r="27">
          <cell r="B27" t="str">
            <v>VENTA BAR</v>
          </cell>
        </row>
        <row r="28">
          <cell r="B28" t="str">
            <v>VINS SUMIS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showGridLines="0" tabSelected="1" zoomScale="70" zoomScaleNormal="70" workbookViewId="0">
      <selection activeCell="F23" sqref="F23"/>
    </sheetView>
  </sheetViews>
  <sheetFormatPr baseColWidth="10" defaultColWidth="11.5" defaultRowHeight="14.95" x14ac:dyDescent="0.3"/>
  <cols>
    <col min="1" max="1" width="11.5" style="77"/>
    <col min="2" max="2" width="10.125" style="77" customWidth="1"/>
    <col min="3" max="3" width="10.5" style="77" customWidth="1"/>
    <col min="4" max="4" width="11.5" style="77"/>
    <col min="5" max="5" width="43.75" style="79" customWidth="1"/>
    <col min="6" max="6" width="16.75" style="77" customWidth="1"/>
    <col min="7" max="7" width="38.25" style="77" customWidth="1"/>
    <col min="8" max="8" width="40.125" style="77" customWidth="1"/>
    <col min="9" max="9" width="39.875" style="101" customWidth="1"/>
    <col min="10" max="10" width="28.375" style="77" customWidth="1"/>
    <col min="11" max="11" width="22" style="77" customWidth="1"/>
    <col min="12" max="16384" width="11.5" style="77"/>
  </cols>
  <sheetData>
    <row r="1" spans="2:11" s="72" customFormat="1" x14ac:dyDescent="0.3">
      <c r="E1" s="73"/>
      <c r="I1" s="98"/>
    </row>
    <row r="2" spans="2:11" s="72" customFormat="1" x14ac:dyDescent="0.3">
      <c r="E2" s="73"/>
      <c r="I2" s="98"/>
    </row>
    <row r="3" spans="2:11" s="72" customFormat="1" ht="63.7" customHeight="1" x14ac:dyDescent="0.3">
      <c r="E3" s="73"/>
      <c r="I3" s="98"/>
    </row>
    <row r="4" spans="2:11" s="72" customFormat="1" x14ac:dyDescent="0.3">
      <c r="B4" s="115" t="s">
        <v>390</v>
      </c>
      <c r="C4" s="115"/>
      <c r="D4" s="115"/>
      <c r="E4" s="115"/>
      <c r="G4" s="83" t="s">
        <v>392</v>
      </c>
      <c r="H4" s="80"/>
      <c r="I4" s="80"/>
      <c r="J4" s="81"/>
      <c r="K4" s="82"/>
    </row>
    <row r="5" spans="2:11" s="72" customFormat="1" x14ac:dyDescent="0.3">
      <c r="B5" s="115" t="s">
        <v>391</v>
      </c>
      <c r="C5" s="115"/>
      <c r="D5" s="115"/>
      <c r="E5" s="115"/>
      <c r="G5" s="83"/>
      <c r="H5" s="80"/>
      <c r="I5" s="80"/>
      <c r="J5" s="81"/>
      <c r="K5" s="82"/>
    </row>
    <row r="6" spans="2:11" s="72" customFormat="1" x14ac:dyDescent="0.3">
      <c r="B6" s="90" t="s">
        <v>383</v>
      </c>
      <c r="C6" s="91"/>
      <c r="D6" s="90"/>
      <c r="E6" s="90"/>
      <c r="G6" s="83"/>
      <c r="H6" s="80"/>
      <c r="I6" s="80"/>
      <c r="J6" s="81"/>
      <c r="K6" s="82"/>
    </row>
    <row r="7" spans="2:11" s="72" customFormat="1" ht="14.95" customHeight="1" x14ac:dyDescent="0.3">
      <c r="B7" s="115" t="s">
        <v>377</v>
      </c>
      <c r="C7" s="115"/>
      <c r="D7" s="115"/>
      <c r="E7" s="115"/>
      <c r="I7" s="98"/>
    </row>
    <row r="8" spans="2:11" s="72" customFormat="1" ht="14.95" customHeight="1" thickBot="1" x14ac:dyDescent="0.35">
      <c r="I8" s="98"/>
    </row>
    <row r="9" spans="2:11" s="74" customFormat="1" ht="16.5" customHeight="1" thickBot="1" x14ac:dyDescent="0.3">
      <c r="B9" s="84" t="s">
        <v>184</v>
      </c>
      <c r="C9" s="85"/>
      <c r="D9" s="85"/>
      <c r="E9" s="86"/>
      <c r="F9" s="85"/>
      <c r="G9" s="85"/>
      <c r="H9" s="85"/>
      <c r="I9" s="85"/>
      <c r="J9" s="85"/>
      <c r="K9" s="87"/>
    </row>
    <row r="10" spans="2:11" s="74" customFormat="1" ht="44.85" x14ac:dyDescent="0.25">
      <c r="B10" s="88" t="s">
        <v>180</v>
      </c>
      <c r="C10" s="88" t="s">
        <v>179</v>
      </c>
      <c r="D10" s="89" t="s">
        <v>178</v>
      </c>
      <c r="E10" s="88" t="s">
        <v>177</v>
      </c>
      <c r="F10" s="89" t="s">
        <v>381</v>
      </c>
      <c r="G10" s="89" t="s">
        <v>376</v>
      </c>
      <c r="H10" s="89" t="s">
        <v>380</v>
      </c>
      <c r="I10" s="99" t="s">
        <v>379</v>
      </c>
      <c r="J10" s="89" t="s">
        <v>382</v>
      </c>
      <c r="K10" s="89" t="s">
        <v>175</v>
      </c>
    </row>
    <row r="11" spans="2:11" x14ac:dyDescent="0.3">
      <c r="B11" s="103">
        <v>1</v>
      </c>
      <c r="C11" s="105"/>
      <c r="D11" s="103"/>
      <c r="E11" s="102"/>
      <c r="F11" s="114"/>
      <c r="G11" s="103"/>
      <c r="H11" s="103"/>
      <c r="I11" s="103"/>
      <c r="J11" s="103"/>
      <c r="K11" s="103"/>
    </row>
    <row r="12" spans="2:11" x14ac:dyDescent="0.3">
      <c r="B12" s="103">
        <v>2</v>
      </c>
      <c r="C12" s="106"/>
      <c r="D12" s="103">
        <v>2</v>
      </c>
      <c r="E12" s="103"/>
      <c r="F12" s="114"/>
      <c r="G12" s="103"/>
      <c r="H12" s="103"/>
      <c r="I12" s="103"/>
      <c r="J12" s="103"/>
      <c r="K12" s="103"/>
    </row>
    <row r="13" spans="2:11" x14ac:dyDescent="0.3">
      <c r="B13" s="103">
        <v>3</v>
      </c>
      <c r="C13" s="106"/>
      <c r="D13" s="103">
        <v>2</v>
      </c>
      <c r="E13" s="104"/>
      <c r="F13" s="114"/>
      <c r="G13" s="103"/>
      <c r="H13" s="104"/>
      <c r="I13" s="103"/>
      <c r="J13" s="103"/>
      <c r="K13" s="103"/>
    </row>
    <row r="14" spans="2:11" x14ac:dyDescent="0.3">
      <c r="B14" s="103">
        <v>4</v>
      </c>
      <c r="C14" s="106"/>
      <c r="D14" s="103">
        <v>2</v>
      </c>
      <c r="E14" s="104"/>
      <c r="F14" s="114"/>
      <c r="G14" s="103"/>
      <c r="H14" s="103"/>
      <c r="I14" s="103"/>
      <c r="J14" s="103"/>
      <c r="K14" s="103"/>
    </row>
    <row r="15" spans="2:11" x14ac:dyDescent="0.3">
      <c r="B15" s="103">
        <v>5</v>
      </c>
      <c r="C15" s="106"/>
      <c r="D15" s="103">
        <v>2</v>
      </c>
      <c r="E15" s="104"/>
      <c r="F15" s="114"/>
      <c r="G15" s="103"/>
      <c r="H15" s="104"/>
      <c r="I15" s="103"/>
      <c r="J15" s="103"/>
      <c r="K15" s="103"/>
    </row>
    <row r="16" spans="2:11" x14ac:dyDescent="0.3">
      <c r="B16" s="103">
        <v>6</v>
      </c>
      <c r="C16" s="106"/>
      <c r="D16" s="103">
        <v>2</v>
      </c>
      <c r="E16" s="104"/>
      <c r="F16" s="114"/>
      <c r="G16" s="103"/>
      <c r="H16" s="103"/>
      <c r="I16" s="103"/>
      <c r="J16" s="103"/>
      <c r="K16" s="103"/>
    </row>
    <row r="17" spans="1:11" x14ac:dyDescent="0.3">
      <c r="B17" s="103">
        <v>7</v>
      </c>
      <c r="C17" s="106"/>
      <c r="D17" s="103">
        <v>2</v>
      </c>
      <c r="E17" s="104"/>
      <c r="F17" s="114"/>
      <c r="G17" s="103"/>
      <c r="H17" s="104"/>
      <c r="I17" s="104"/>
      <c r="J17" s="103"/>
      <c r="K17" s="104"/>
    </row>
    <row r="18" spans="1:11" x14ac:dyDescent="0.3">
      <c r="B18" s="103">
        <v>8</v>
      </c>
      <c r="C18" s="106"/>
      <c r="D18" s="103">
        <v>2</v>
      </c>
      <c r="E18" s="104"/>
      <c r="F18" s="114"/>
      <c r="G18" s="104"/>
      <c r="H18" s="104"/>
      <c r="I18" s="103"/>
      <c r="J18" s="103"/>
      <c r="K18" s="103"/>
    </row>
    <row r="19" spans="1:11" x14ac:dyDescent="0.3">
      <c r="B19" s="103">
        <v>9</v>
      </c>
      <c r="C19" s="106"/>
      <c r="D19" s="103">
        <v>2</v>
      </c>
      <c r="E19" s="104"/>
      <c r="F19" s="114"/>
      <c r="G19" s="103"/>
      <c r="H19" s="104"/>
      <c r="I19" s="103"/>
      <c r="J19" s="103"/>
      <c r="K19" s="103"/>
    </row>
    <row r="20" spans="1:11" x14ac:dyDescent="0.3">
      <c r="B20" s="103">
        <v>10</v>
      </c>
      <c r="C20" s="106"/>
      <c r="D20" s="103">
        <v>2</v>
      </c>
      <c r="E20" s="104"/>
      <c r="F20" s="114"/>
      <c r="G20" s="107"/>
      <c r="H20" s="103"/>
      <c r="I20" s="103"/>
      <c r="J20" s="103"/>
      <c r="K20" s="103"/>
    </row>
    <row r="21" spans="1:11" x14ac:dyDescent="0.3">
      <c r="B21" s="75"/>
      <c r="C21" s="75"/>
      <c r="D21" s="75"/>
      <c r="E21" s="76"/>
      <c r="F21" s="75"/>
      <c r="G21" s="75"/>
      <c r="H21" s="75"/>
      <c r="I21" s="100"/>
      <c r="J21" s="75"/>
      <c r="K21" s="75"/>
    </row>
    <row r="22" spans="1:11" x14ac:dyDescent="0.3">
      <c r="A22" s="77" t="s">
        <v>378</v>
      </c>
      <c r="B22" s="78"/>
      <c r="C22" s="78"/>
      <c r="D22" s="78">
        <f>SUM(D11:D21)</f>
        <v>18</v>
      </c>
    </row>
    <row r="27" spans="1:11" x14ac:dyDescent="0.3">
      <c r="H27"/>
    </row>
    <row r="28" spans="1:11" x14ac:dyDescent="0.3">
      <c r="H28"/>
    </row>
    <row r="29" spans="1:11" x14ac:dyDescent="0.3">
      <c r="H29"/>
    </row>
    <row r="30" spans="1:11" x14ac:dyDescent="0.3">
      <c r="H30"/>
    </row>
    <row r="31" spans="1:11" x14ac:dyDescent="0.3">
      <c r="H31"/>
    </row>
    <row r="32" spans="1:11" x14ac:dyDescent="0.3">
      <c r="H32"/>
    </row>
    <row r="33" spans="8:8" x14ac:dyDescent="0.3">
      <c r="H33"/>
    </row>
  </sheetData>
  <autoFilter ref="B10:K10" xr:uid="{32D731E1-8BCA-4E2C-8366-27E0FD7980A7}"/>
  <mergeCells count="3">
    <mergeCell ref="B7:E7"/>
    <mergeCell ref="B4:E4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E5248-4F8F-4922-841E-BFA1D04AB3BB}">
  <dimension ref="A1:K35"/>
  <sheetViews>
    <sheetView showGridLines="0" zoomScale="70" zoomScaleNormal="70" workbookViewId="0">
      <selection activeCell="F24" sqref="F24"/>
    </sheetView>
  </sheetViews>
  <sheetFormatPr baseColWidth="10" defaultColWidth="11.5" defaultRowHeight="14.95" x14ac:dyDescent="0.3"/>
  <cols>
    <col min="1" max="1" width="11.5" style="77"/>
    <col min="2" max="2" width="10.125" style="77" customWidth="1"/>
    <col min="3" max="3" width="10.5" style="77" customWidth="1"/>
    <col min="4" max="4" width="11.5" style="77"/>
    <col min="5" max="5" width="43.75" style="79" customWidth="1"/>
    <col min="6" max="6" width="19.625" style="77" customWidth="1"/>
    <col min="7" max="7" width="37.375" style="77" customWidth="1"/>
    <col min="8" max="8" width="42" style="77" customWidth="1"/>
    <col min="9" max="9" width="52.625" style="77" customWidth="1"/>
    <col min="10" max="10" width="28.375" style="77" customWidth="1"/>
    <col min="11" max="11" width="22" style="77" customWidth="1"/>
    <col min="12" max="16384" width="11.5" style="77"/>
  </cols>
  <sheetData>
    <row r="1" spans="2:11" s="72" customFormat="1" x14ac:dyDescent="0.3">
      <c r="E1" s="73"/>
    </row>
    <row r="2" spans="2:11" s="72" customFormat="1" x14ac:dyDescent="0.3">
      <c r="E2" s="73"/>
    </row>
    <row r="3" spans="2:11" s="72" customFormat="1" ht="63.7" customHeight="1" x14ac:dyDescent="0.3">
      <c r="E3" s="73"/>
    </row>
    <row r="4" spans="2:11" s="72" customFormat="1" x14ac:dyDescent="0.3">
      <c r="B4" s="115" t="s">
        <v>390</v>
      </c>
      <c r="C4" s="115"/>
      <c r="D4" s="115"/>
      <c r="E4" s="115"/>
      <c r="G4" s="83" t="s">
        <v>392</v>
      </c>
      <c r="H4" s="80"/>
      <c r="I4" s="80"/>
      <c r="J4" s="81"/>
      <c r="K4" s="82"/>
    </row>
    <row r="5" spans="2:11" s="72" customFormat="1" x14ac:dyDescent="0.3">
      <c r="B5" s="115" t="s">
        <v>391</v>
      </c>
      <c r="C5" s="115"/>
      <c r="D5" s="115"/>
      <c r="E5" s="115"/>
      <c r="G5" s="83"/>
      <c r="H5" s="80"/>
      <c r="I5" s="80"/>
      <c r="J5" s="81"/>
      <c r="K5" s="82"/>
    </row>
    <row r="6" spans="2:11" s="72" customFormat="1" x14ac:dyDescent="0.3">
      <c r="B6" s="109" t="s">
        <v>383</v>
      </c>
      <c r="C6" s="91"/>
      <c r="D6" s="109"/>
      <c r="E6" s="109"/>
      <c r="G6" s="83"/>
      <c r="H6" s="80"/>
      <c r="I6" s="80"/>
      <c r="J6" s="81"/>
      <c r="K6" s="82"/>
    </row>
    <row r="7" spans="2:11" s="72" customFormat="1" ht="14.95" customHeight="1" x14ac:dyDescent="0.3">
      <c r="B7" s="115" t="s">
        <v>377</v>
      </c>
      <c r="C7" s="115"/>
      <c r="D7" s="115"/>
      <c r="E7" s="115"/>
    </row>
    <row r="8" spans="2:11" s="72" customFormat="1" ht="14.95" customHeight="1" thickBot="1" x14ac:dyDescent="0.35"/>
    <row r="9" spans="2:11" s="74" customFormat="1" ht="16.5" customHeight="1" thickBot="1" x14ac:dyDescent="0.3">
      <c r="B9" s="84" t="s">
        <v>184</v>
      </c>
      <c r="C9" s="85"/>
      <c r="D9" s="85"/>
      <c r="E9" s="86"/>
      <c r="F9" s="85"/>
      <c r="G9" s="85"/>
      <c r="H9" s="85"/>
      <c r="I9" s="85"/>
      <c r="J9" s="85"/>
      <c r="K9" s="87"/>
    </row>
    <row r="10" spans="2:11" s="74" customFormat="1" ht="44.85" x14ac:dyDescent="0.25">
      <c r="B10" s="88" t="s">
        <v>180</v>
      </c>
      <c r="C10" s="88" t="s">
        <v>179</v>
      </c>
      <c r="D10" s="89" t="s">
        <v>178</v>
      </c>
      <c r="E10" s="88" t="s">
        <v>177</v>
      </c>
      <c r="F10" s="89" t="s">
        <v>381</v>
      </c>
      <c r="G10" s="89" t="s">
        <v>376</v>
      </c>
      <c r="H10" s="89" t="s">
        <v>380</v>
      </c>
      <c r="I10" s="89" t="s">
        <v>379</v>
      </c>
      <c r="J10" s="89" t="s">
        <v>382</v>
      </c>
      <c r="K10" s="89" t="s">
        <v>175</v>
      </c>
    </row>
    <row r="11" spans="2:11" x14ac:dyDescent="0.3">
      <c r="B11" s="75">
        <v>1</v>
      </c>
      <c r="C11" s="94"/>
      <c r="D11" s="75"/>
      <c r="E11" s="96"/>
      <c r="F11" s="75"/>
      <c r="G11" s="75"/>
      <c r="H11" s="108"/>
      <c r="I11" s="108"/>
      <c r="J11" s="108"/>
      <c r="K11" s="108"/>
    </row>
    <row r="12" spans="2:11" x14ac:dyDescent="0.3">
      <c r="B12" s="75">
        <v>2</v>
      </c>
      <c r="C12" s="92"/>
      <c r="D12" s="75"/>
      <c r="E12" s="95"/>
      <c r="F12" s="113"/>
      <c r="G12" s="75"/>
      <c r="H12" s="108"/>
      <c r="I12" s="108"/>
      <c r="J12" s="108"/>
      <c r="K12" s="108"/>
    </row>
    <row r="13" spans="2:11" x14ac:dyDescent="0.3">
      <c r="B13" s="75">
        <v>3</v>
      </c>
      <c r="C13" s="92"/>
      <c r="D13" s="75"/>
      <c r="E13" s="95"/>
      <c r="F13" s="113"/>
      <c r="G13" s="75"/>
      <c r="H13" s="108"/>
      <c r="I13" s="108"/>
      <c r="J13" s="108"/>
      <c r="K13" s="108"/>
    </row>
    <row r="14" spans="2:11" x14ac:dyDescent="0.3">
      <c r="B14" s="75">
        <v>4</v>
      </c>
      <c r="C14" s="92"/>
      <c r="D14" s="75"/>
      <c r="E14" s="95"/>
      <c r="F14" s="113"/>
      <c r="G14" s="110"/>
      <c r="H14" s="111"/>
      <c r="I14" s="111"/>
      <c r="J14" s="111"/>
      <c r="K14" s="112"/>
    </row>
    <row r="15" spans="2:11" x14ac:dyDescent="0.3">
      <c r="B15" s="75">
        <v>5</v>
      </c>
      <c r="C15" s="92"/>
      <c r="D15" s="75"/>
      <c r="E15" s="95"/>
      <c r="F15" s="113"/>
      <c r="G15" s="110"/>
      <c r="H15" s="111"/>
      <c r="I15" s="111"/>
      <c r="J15" s="111"/>
      <c r="K15" s="111"/>
    </row>
    <row r="16" spans="2:11" x14ac:dyDescent="0.3">
      <c r="B16" s="75">
        <v>6</v>
      </c>
      <c r="C16" s="92"/>
      <c r="D16" s="75"/>
      <c r="E16" s="95"/>
      <c r="F16" s="113"/>
      <c r="G16" s="110"/>
      <c r="H16" s="111"/>
      <c r="I16" s="111"/>
      <c r="J16" s="111"/>
      <c r="K16" s="111"/>
    </row>
    <row r="17" spans="1:11" x14ac:dyDescent="0.3">
      <c r="B17" s="75">
        <v>7</v>
      </c>
      <c r="C17" s="92"/>
      <c r="D17" s="75"/>
      <c r="E17" s="95"/>
      <c r="F17" s="113"/>
      <c r="G17" s="110"/>
      <c r="H17" s="111"/>
      <c r="I17" s="111"/>
      <c r="J17" s="111"/>
      <c r="K17" s="111"/>
    </row>
    <row r="18" spans="1:11" x14ac:dyDescent="0.3">
      <c r="B18" s="75">
        <v>8</v>
      </c>
      <c r="C18" s="92"/>
      <c r="D18" s="75"/>
      <c r="E18" s="104"/>
      <c r="F18" s="113"/>
      <c r="G18" s="110"/>
      <c r="H18" s="111"/>
      <c r="I18" s="110"/>
      <c r="J18" s="111"/>
      <c r="K18" s="112"/>
    </row>
    <row r="19" spans="1:11" x14ac:dyDescent="0.3">
      <c r="B19" s="75">
        <v>9</v>
      </c>
      <c r="C19" s="93"/>
      <c r="D19" s="75"/>
      <c r="E19" s="104"/>
      <c r="F19" s="113"/>
      <c r="G19" s="111"/>
      <c r="H19" s="111"/>
      <c r="I19" s="111"/>
      <c r="J19" s="111"/>
      <c r="K19" s="112"/>
    </row>
    <row r="20" spans="1:11" x14ac:dyDescent="0.3">
      <c r="B20" s="75">
        <v>10</v>
      </c>
      <c r="C20" s="92"/>
      <c r="D20" s="75"/>
      <c r="E20" s="95"/>
      <c r="F20" s="113"/>
      <c r="G20" s="107"/>
      <c r="H20" s="104"/>
      <c r="I20" s="104"/>
      <c r="J20" s="104"/>
      <c r="K20" s="112"/>
    </row>
    <row r="21" spans="1:11" x14ac:dyDescent="0.3">
      <c r="B21" s="75"/>
      <c r="C21" s="75"/>
      <c r="D21" s="75"/>
      <c r="E21" s="76"/>
      <c r="F21" s="113"/>
      <c r="G21" s="75"/>
      <c r="H21" s="108"/>
      <c r="I21" s="108"/>
      <c r="J21" s="108"/>
      <c r="K21" s="108"/>
    </row>
    <row r="22" spans="1:11" ht="13.75" customHeight="1" x14ac:dyDescent="0.3">
      <c r="B22" s="75"/>
      <c r="C22" s="75"/>
      <c r="D22" s="75"/>
      <c r="E22" s="76"/>
      <c r="F22" s="75"/>
      <c r="G22" s="75"/>
      <c r="H22" s="108"/>
      <c r="I22" s="108"/>
      <c r="J22" s="108"/>
      <c r="K22" s="108"/>
    </row>
    <row r="23" spans="1:11" x14ac:dyDescent="0.3">
      <c r="A23" s="77" t="s">
        <v>378</v>
      </c>
      <c r="B23" s="78"/>
      <c r="C23" s="78"/>
      <c r="D23" s="78">
        <f>SUM(D11:D22)</f>
        <v>0</v>
      </c>
    </row>
    <row r="26" spans="1:11" x14ac:dyDescent="0.3">
      <c r="I26"/>
    </row>
    <row r="27" spans="1:11" x14ac:dyDescent="0.3">
      <c r="I27"/>
    </row>
    <row r="28" spans="1:11" x14ac:dyDescent="0.3">
      <c r="I28"/>
    </row>
    <row r="29" spans="1:11" x14ac:dyDescent="0.3">
      <c r="I29"/>
    </row>
    <row r="30" spans="1:11" x14ac:dyDescent="0.3">
      <c r="I30"/>
    </row>
    <row r="31" spans="1:11" x14ac:dyDescent="0.3">
      <c r="I31"/>
    </row>
    <row r="32" spans="1:11" x14ac:dyDescent="0.3">
      <c r="I32"/>
    </row>
    <row r="33" spans="9:9" x14ac:dyDescent="0.3">
      <c r="I33"/>
    </row>
    <row r="34" spans="9:9" x14ac:dyDescent="0.3">
      <c r="I34"/>
    </row>
    <row r="35" spans="9:9" x14ac:dyDescent="0.3">
      <c r="I35"/>
    </row>
  </sheetData>
  <autoFilter ref="B10:K10" xr:uid="{32D731E1-8BCA-4E2C-8366-27E0FD7980A7}"/>
  <mergeCells count="3">
    <mergeCell ref="B4:E4"/>
    <mergeCell ref="B5:E5"/>
    <mergeCell ref="B7:E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F04BA-BA13-49AB-B9E0-E16576D3D37A}">
  <dimension ref="A1:K44"/>
  <sheetViews>
    <sheetView showGridLines="0" zoomScale="70" zoomScaleNormal="70" workbookViewId="0">
      <selection activeCell="F30" sqref="F30"/>
    </sheetView>
  </sheetViews>
  <sheetFormatPr baseColWidth="10" defaultColWidth="11.5" defaultRowHeight="14.95" x14ac:dyDescent="0.3"/>
  <cols>
    <col min="1" max="1" width="9" style="77" customWidth="1"/>
    <col min="2" max="2" width="10.125" style="77" customWidth="1"/>
    <col min="3" max="3" width="10.5" style="77" customWidth="1"/>
    <col min="4" max="4" width="11.5" style="77"/>
    <col min="5" max="5" width="43.75" style="79" customWidth="1"/>
    <col min="6" max="6" width="27.375" style="77" customWidth="1"/>
    <col min="7" max="7" width="30.125" style="77" customWidth="1"/>
    <col min="8" max="8" width="43.375" style="77" customWidth="1"/>
    <col min="9" max="9" width="38.5" style="77" customWidth="1"/>
    <col min="10" max="10" width="28.375" style="77" customWidth="1"/>
    <col min="11" max="11" width="22" style="77" customWidth="1"/>
    <col min="12" max="16384" width="11.5" style="77"/>
  </cols>
  <sheetData>
    <row r="1" spans="2:11" s="72" customFormat="1" x14ac:dyDescent="0.3">
      <c r="E1" s="73"/>
    </row>
    <row r="2" spans="2:11" s="72" customFormat="1" x14ac:dyDescent="0.3">
      <c r="E2" s="73"/>
    </row>
    <row r="3" spans="2:11" s="72" customFormat="1" ht="63.7" customHeight="1" x14ac:dyDescent="0.3">
      <c r="E3" s="73"/>
    </row>
    <row r="4" spans="2:11" s="72" customFormat="1" x14ac:dyDescent="0.3">
      <c r="B4" s="115" t="s">
        <v>390</v>
      </c>
      <c r="C4" s="115"/>
      <c r="D4" s="115"/>
      <c r="E4" s="115"/>
      <c r="G4" s="83" t="s">
        <v>392</v>
      </c>
      <c r="H4" s="80"/>
      <c r="I4" s="80"/>
      <c r="J4" s="81"/>
      <c r="K4" s="82"/>
    </row>
    <row r="5" spans="2:11" s="72" customFormat="1" x14ac:dyDescent="0.3">
      <c r="B5" s="115" t="s">
        <v>391</v>
      </c>
      <c r="C5" s="115"/>
      <c r="D5" s="115"/>
      <c r="E5" s="115"/>
      <c r="G5" s="83"/>
      <c r="H5" s="80"/>
      <c r="I5" s="80"/>
      <c r="J5" s="81"/>
      <c r="K5" s="82"/>
    </row>
    <row r="6" spans="2:11" s="72" customFormat="1" x14ac:dyDescent="0.3">
      <c r="B6" s="109" t="s">
        <v>383</v>
      </c>
      <c r="C6" s="91"/>
      <c r="D6" s="109"/>
      <c r="E6" s="109"/>
      <c r="G6" s="83"/>
      <c r="H6" s="80"/>
      <c r="I6" s="80"/>
      <c r="J6" s="81"/>
      <c r="K6" s="82"/>
    </row>
    <row r="7" spans="2:11" s="72" customFormat="1" ht="14.95" customHeight="1" x14ac:dyDescent="0.3">
      <c r="B7" s="115" t="s">
        <v>377</v>
      </c>
      <c r="C7" s="115"/>
      <c r="D7" s="115"/>
      <c r="E7" s="115"/>
    </row>
    <row r="8" spans="2:11" s="72" customFormat="1" ht="14.95" customHeight="1" thickBot="1" x14ac:dyDescent="0.35"/>
    <row r="9" spans="2:11" s="74" customFormat="1" ht="16.5" customHeight="1" thickBot="1" x14ac:dyDescent="0.3">
      <c r="B9" s="84" t="s">
        <v>184</v>
      </c>
      <c r="C9" s="85"/>
      <c r="D9" s="85"/>
      <c r="E9" s="86"/>
      <c r="F9" s="85"/>
      <c r="G9" s="85"/>
      <c r="H9" s="85"/>
      <c r="I9" s="85"/>
      <c r="J9" s="85"/>
      <c r="K9" s="87"/>
    </row>
    <row r="10" spans="2:11" s="74" customFormat="1" ht="29.9" x14ac:dyDescent="0.25">
      <c r="B10" s="88" t="s">
        <v>180</v>
      </c>
      <c r="C10" s="88" t="s">
        <v>179</v>
      </c>
      <c r="D10" s="89" t="s">
        <v>178</v>
      </c>
      <c r="E10" s="88" t="s">
        <v>177</v>
      </c>
      <c r="F10" s="89" t="s">
        <v>381</v>
      </c>
      <c r="G10" s="89" t="s">
        <v>376</v>
      </c>
      <c r="H10" s="89" t="s">
        <v>380</v>
      </c>
      <c r="I10" s="89" t="s">
        <v>379</v>
      </c>
      <c r="J10" s="89" t="s">
        <v>382</v>
      </c>
      <c r="K10" s="89" t="s">
        <v>175</v>
      </c>
    </row>
    <row r="11" spans="2:11" x14ac:dyDescent="0.3">
      <c r="B11" s="75">
        <v>1</v>
      </c>
      <c r="C11" s="94"/>
      <c r="D11" s="75"/>
      <c r="E11" s="97"/>
      <c r="F11" s="75"/>
      <c r="G11" s="75"/>
      <c r="H11" s="75"/>
      <c r="I11" s="75"/>
      <c r="J11" s="75"/>
      <c r="K11" s="75"/>
    </row>
    <row r="12" spans="2:11" x14ac:dyDescent="0.3">
      <c r="B12" s="75">
        <v>2</v>
      </c>
      <c r="C12" s="92"/>
      <c r="D12" s="75"/>
      <c r="E12" s="95"/>
      <c r="F12" s="113"/>
      <c r="G12" s="75"/>
      <c r="H12" s="75"/>
      <c r="I12" s="75"/>
      <c r="J12" s="75"/>
      <c r="K12" s="75"/>
    </row>
    <row r="13" spans="2:11" x14ac:dyDescent="0.3">
      <c r="B13" s="75">
        <v>3</v>
      </c>
      <c r="C13" s="92"/>
      <c r="D13" s="75"/>
      <c r="E13" s="95"/>
      <c r="F13" s="113"/>
      <c r="G13" s="75"/>
      <c r="H13" s="75"/>
      <c r="I13" s="75"/>
      <c r="J13" s="75"/>
      <c r="K13" s="75"/>
    </row>
    <row r="14" spans="2:11" x14ac:dyDescent="0.3">
      <c r="B14" s="75">
        <v>4</v>
      </c>
      <c r="C14" s="92"/>
      <c r="D14" s="75"/>
      <c r="E14" s="95"/>
      <c r="F14" s="113"/>
      <c r="G14" s="75"/>
      <c r="H14" s="75"/>
      <c r="I14" s="75"/>
      <c r="J14" s="75"/>
      <c r="K14" s="75"/>
    </row>
    <row r="15" spans="2:11" x14ac:dyDescent="0.3">
      <c r="B15" s="75">
        <v>5</v>
      </c>
      <c r="C15" s="92"/>
      <c r="D15" s="75"/>
      <c r="E15" s="95"/>
      <c r="F15" s="113"/>
      <c r="G15" s="103"/>
      <c r="H15" s="104"/>
      <c r="I15" s="103"/>
      <c r="J15" s="103"/>
      <c r="K15" s="103"/>
    </row>
    <row r="16" spans="2:11" x14ac:dyDescent="0.3">
      <c r="B16" s="75">
        <v>6</v>
      </c>
      <c r="C16" s="92"/>
      <c r="D16" s="75"/>
      <c r="E16" s="95"/>
      <c r="F16" s="113"/>
      <c r="G16" s="75"/>
      <c r="H16" s="75"/>
      <c r="I16" s="75"/>
      <c r="J16" s="75"/>
      <c r="K16" s="75"/>
    </row>
    <row r="17" spans="1:11" x14ac:dyDescent="0.3">
      <c r="B17" s="75">
        <v>7</v>
      </c>
      <c r="C17" s="94"/>
      <c r="D17" s="75"/>
      <c r="E17" s="97"/>
      <c r="F17" s="113"/>
      <c r="G17" s="75"/>
      <c r="H17" s="75"/>
      <c r="I17" s="75"/>
      <c r="J17" s="75"/>
      <c r="K17" s="75"/>
    </row>
    <row r="18" spans="1:11" x14ac:dyDescent="0.3">
      <c r="B18" s="75">
        <v>8</v>
      </c>
      <c r="C18" s="92"/>
      <c r="D18" s="75"/>
      <c r="E18" s="95"/>
      <c r="F18" s="113"/>
      <c r="G18" s="75"/>
      <c r="H18" s="75"/>
      <c r="I18" s="75"/>
      <c r="J18" s="75"/>
      <c r="K18" s="75"/>
    </row>
    <row r="19" spans="1:11" x14ac:dyDescent="0.3">
      <c r="B19" s="75">
        <v>9</v>
      </c>
      <c r="C19" s="92"/>
      <c r="D19" s="75"/>
      <c r="E19" s="95"/>
      <c r="F19" s="113"/>
      <c r="G19" s="75"/>
      <c r="H19" s="75"/>
      <c r="I19" s="75"/>
      <c r="J19" s="75"/>
      <c r="K19" s="75"/>
    </row>
    <row r="20" spans="1:11" x14ac:dyDescent="0.3">
      <c r="B20" s="75">
        <v>10</v>
      </c>
      <c r="C20" s="92"/>
      <c r="D20" s="75"/>
      <c r="E20" s="95"/>
      <c r="F20" s="113"/>
      <c r="G20" s="75"/>
      <c r="H20" s="75"/>
      <c r="I20" s="75"/>
      <c r="J20" s="75"/>
      <c r="K20" s="75"/>
    </row>
    <row r="21" spans="1:11" x14ac:dyDescent="0.3">
      <c r="B21" s="75">
        <v>11</v>
      </c>
      <c r="C21" s="92"/>
      <c r="D21" s="75"/>
      <c r="E21" s="95"/>
      <c r="F21" s="113"/>
      <c r="G21" s="75"/>
      <c r="H21" s="108"/>
      <c r="I21" s="75"/>
      <c r="J21" s="75"/>
      <c r="K21" s="103"/>
    </row>
    <row r="22" spans="1:11" x14ac:dyDescent="0.3">
      <c r="B22" s="75">
        <v>12</v>
      </c>
      <c r="C22" s="92"/>
      <c r="D22" s="75"/>
      <c r="E22" s="95"/>
      <c r="F22" s="113"/>
      <c r="G22" s="75"/>
      <c r="H22" s="108"/>
      <c r="I22" s="75"/>
      <c r="J22" s="75"/>
      <c r="K22" s="103"/>
    </row>
    <row r="23" spans="1:11" x14ac:dyDescent="0.3">
      <c r="B23" s="75">
        <v>13</v>
      </c>
      <c r="C23" s="92"/>
      <c r="D23" s="75"/>
      <c r="E23" s="95"/>
      <c r="F23" s="113"/>
      <c r="G23" s="107"/>
      <c r="H23" s="103"/>
      <c r="I23" s="103"/>
      <c r="J23" s="103"/>
      <c r="K23" s="103"/>
    </row>
    <row r="24" spans="1:11" x14ac:dyDescent="0.3">
      <c r="B24" s="75"/>
      <c r="C24" s="75"/>
      <c r="D24" s="75"/>
      <c r="E24" s="76"/>
      <c r="F24" s="75"/>
      <c r="G24" s="75"/>
      <c r="H24" s="75"/>
      <c r="I24" s="75"/>
      <c r="J24" s="75"/>
      <c r="K24" s="75"/>
    </row>
    <row r="25" spans="1:11" x14ac:dyDescent="0.3">
      <c r="A25" s="77" t="s">
        <v>378</v>
      </c>
      <c r="B25" s="78"/>
      <c r="C25" s="78"/>
      <c r="D25" s="78">
        <f>SUM(D11:D24)</f>
        <v>0</v>
      </c>
    </row>
    <row r="30" spans="1:11" x14ac:dyDescent="0.3">
      <c r="J30"/>
    </row>
    <row r="31" spans="1:11" x14ac:dyDescent="0.3">
      <c r="J31"/>
    </row>
    <row r="32" spans="1:11" x14ac:dyDescent="0.3">
      <c r="J32"/>
    </row>
    <row r="33" spans="10:10" x14ac:dyDescent="0.3">
      <c r="J33"/>
    </row>
    <row r="34" spans="10:10" x14ac:dyDescent="0.3">
      <c r="J34"/>
    </row>
    <row r="35" spans="10:10" x14ac:dyDescent="0.3">
      <c r="J35"/>
    </row>
    <row r="36" spans="10:10" x14ac:dyDescent="0.3">
      <c r="J36"/>
    </row>
    <row r="37" spans="10:10" x14ac:dyDescent="0.3">
      <c r="J37"/>
    </row>
    <row r="38" spans="10:10" x14ac:dyDescent="0.3">
      <c r="J38"/>
    </row>
    <row r="39" spans="10:10" x14ac:dyDescent="0.3">
      <c r="J39"/>
    </row>
    <row r="40" spans="10:10" x14ac:dyDescent="0.3">
      <c r="J40"/>
    </row>
    <row r="41" spans="10:10" x14ac:dyDescent="0.3">
      <c r="J41"/>
    </row>
    <row r="42" spans="10:10" x14ac:dyDescent="0.3">
      <c r="J42"/>
    </row>
    <row r="43" spans="10:10" x14ac:dyDescent="0.3">
      <c r="J43"/>
    </row>
    <row r="44" spans="10:10" x14ac:dyDescent="0.3">
      <c r="J44"/>
    </row>
  </sheetData>
  <autoFilter ref="B10:K10" xr:uid="{32D731E1-8BCA-4E2C-8366-27E0FD7980A7}"/>
  <mergeCells count="3">
    <mergeCell ref="B4:E4"/>
    <mergeCell ref="B5:E5"/>
    <mergeCell ref="B7:E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4D466-1890-4967-AD8B-8446C4C9E5AD}">
  <dimension ref="A1:A50"/>
  <sheetViews>
    <sheetView workbookViewId="0"/>
  </sheetViews>
  <sheetFormatPr baseColWidth="10" defaultRowHeight="14.3" x14ac:dyDescent="0.25"/>
  <sheetData>
    <row r="1" spans="1:1" x14ac:dyDescent="0.25">
      <c r="A1" t="s">
        <v>393</v>
      </c>
    </row>
    <row r="45" spans="1:1" x14ac:dyDescent="0.25">
      <c r="A45" t="s">
        <v>384</v>
      </c>
    </row>
    <row r="46" spans="1:1" x14ac:dyDescent="0.25">
      <c r="A46" t="s">
        <v>385</v>
      </c>
    </row>
    <row r="47" spans="1:1" x14ac:dyDescent="0.25">
      <c r="A47" t="s">
        <v>386</v>
      </c>
    </row>
    <row r="48" spans="1:1" x14ac:dyDescent="0.25">
      <c r="A48" t="s">
        <v>387</v>
      </c>
    </row>
    <row r="49" spans="1:1" x14ac:dyDescent="0.25">
      <c r="A49" t="s">
        <v>388</v>
      </c>
    </row>
    <row r="50" spans="1:1" x14ac:dyDescent="0.25">
      <c r="A50" t="s">
        <v>389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8"/>
  <sheetViews>
    <sheetView showGridLines="0" zoomScale="70" zoomScaleNormal="70" workbookViewId="0">
      <selection activeCell="K8" sqref="K8"/>
    </sheetView>
  </sheetViews>
  <sheetFormatPr baseColWidth="10" defaultColWidth="11.5" defaultRowHeight="16.3" x14ac:dyDescent="0.3"/>
  <cols>
    <col min="1" max="1" width="11.5" style="6"/>
    <col min="2" max="3" width="11.5" style="8"/>
    <col min="4" max="4" width="115.875" style="8" customWidth="1"/>
    <col min="5" max="5" width="11.5" style="8"/>
    <col min="6" max="6" width="25.875" style="8" customWidth="1"/>
    <col min="7" max="7" width="13.375" style="8" bestFit="1" customWidth="1"/>
    <col min="8" max="8" width="7.875" style="8" bestFit="1" customWidth="1"/>
    <col min="9" max="9" width="7.125" style="8" customWidth="1"/>
    <col min="10" max="10" width="21.375" style="8" customWidth="1"/>
    <col min="11" max="11" width="24.875" style="8" customWidth="1"/>
    <col min="12" max="16384" width="11.5" style="8"/>
  </cols>
  <sheetData>
    <row r="1" spans="1:11" x14ac:dyDescent="0.3">
      <c r="A1" s="65" t="s">
        <v>191</v>
      </c>
      <c r="B1" s="43" t="s">
        <v>370</v>
      </c>
      <c r="C1" s="43"/>
      <c r="D1" s="44" t="s">
        <v>189</v>
      </c>
      <c r="E1" s="43" t="s">
        <v>188</v>
      </c>
      <c r="F1" s="43"/>
      <c r="G1" s="42" t="s">
        <v>190</v>
      </c>
      <c r="H1" s="42"/>
      <c r="I1" s="42"/>
      <c r="J1" s="43" t="s">
        <v>185</v>
      </c>
      <c r="K1" s="43"/>
    </row>
    <row r="2" spans="1:11" ht="17" thickBot="1" x14ac:dyDescent="0.35">
      <c r="G2" s="9"/>
      <c r="H2" s="9"/>
      <c r="I2" s="9"/>
      <c r="J2" s="9"/>
      <c r="K2" s="9"/>
    </row>
    <row r="3" spans="1:11" s="6" customFormat="1" ht="17" thickBot="1" x14ac:dyDescent="0.3">
      <c r="A3" s="145" t="s">
        <v>184</v>
      </c>
      <c r="B3" s="146"/>
      <c r="C3" s="146"/>
      <c r="D3" s="146"/>
      <c r="E3" s="146"/>
      <c r="F3" s="147"/>
      <c r="G3" s="68" t="s">
        <v>182</v>
      </c>
      <c r="H3" s="140" t="s">
        <v>181</v>
      </c>
      <c r="I3" s="141"/>
      <c r="J3" s="141"/>
      <c r="K3" s="142"/>
    </row>
    <row r="4" spans="1:11" s="6" customFormat="1" ht="33.299999999999997" thickBot="1" x14ac:dyDescent="0.3">
      <c r="A4" s="7" t="s">
        <v>180</v>
      </c>
      <c r="B4" s="7" t="s">
        <v>179</v>
      </c>
      <c r="C4" s="7" t="s">
        <v>178</v>
      </c>
      <c r="D4" s="7" t="s">
        <v>177</v>
      </c>
      <c r="E4" s="7" t="s">
        <v>176</v>
      </c>
      <c r="F4" s="7" t="s">
        <v>175</v>
      </c>
      <c r="G4" s="10" t="s">
        <v>169</v>
      </c>
      <c r="H4" s="41" t="s">
        <v>219</v>
      </c>
      <c r="I4" s="41" t="s">
        <v>220</v>
      </c>
      <c r="J4" s="41" t="s">
        <v>373</v>
      </c>
      <c r="K4" s="41" t="s">
        <v>187</v>
      </c>
    </row>
    <row r="5" spans="1:11" ht="32.6" x14ac:dyDescent="0.3">
      <c r="A5" s="116">
        <v>1</v>
      </c>
      <c r="B5" s="119">
        <v>42759</v>
      </c>
      <c r="C5" s="122" t="s">
        <v>2</v>
      </c>
      <c r="D5" s="45" t="s">
        <v>168</v>
      </c>
      <c r="E5" s="125"/>
      <c r="F5" s="125"/>
      <c r="G5" s="61"/>
      <c r="H5" s="61"/>
      <c r="I5" s="61"/>
      <c r="J5" s="61"/>
      <c r="K5" s="61"/>
    </row>
    <row r="6" spans="1:11" x14ac:dyDescent="0.3">
      <c r="A6" s="117"/>
      <c r="B6" s="120"/>
      <c r="C6" s="123"/>
      <c r="D6" s="45" t="s">
        <v>167</v>
      </c>
      <c r="E6" s="126"/>
      <c r="F6" s="126"/>
      <c r="G6" s="62"/>
      <c r="H6" s="62"/>
      <c r="I6" s="62"/>
      <c r="J6" s="62"/>
      <c r="K6" s="62"/>
    </row>
    <row r="7" spans="1:11" x14ac:dyDescent="0.3">
      <c r="A7" s="117"/>
      <c r="B7" s="120"/>
      <c r="C7" s="123"/>
      <c r="D7" s="45" t="s">
        <v>166</v>
      </c>
      <c r="E7" s="126"/>
      <c r="F7" s="126"/>
      <c r="G7" s="62"/>
      <c r="H7" s="62"/>
      <c r="I7" s="62"/>
      <c r="J7" s="62"/>
      <c r="K7" s="62"/>
    </row>
    <row r="8" spans="1:11" ht="33.299999999999997" thickBot="1" x14ac:dyDescent="0.35">
      <c r="A8" s="118"/>
      <c r="B8" s="121"/>
      <c r="C8" s="124"/>
      <c r="D8" s="46" t="s">
        <v>165</v>
      </c>
      <c r="E8" s="127"/>
      <c r="F8" s="127"/>
      <c r="G8" s="58"/>
      <c r="H8" s="58"/>
      <c r="I8" s="58"/>
      <c r="J8" s="58"/>
      <c r="K8" s="58"/>
    </row>
    <row r="9" spans="1:11" x14ac:dyDescent="0.3">
      <c r="A9" s="116">
        <v>2</v>
      </c>
      <c r="B9" s="119">
        <v>42760</v>
      </c>
      <c r="C9" s="122" t="s">
        <v>2</v>
      </c>
      <c r="D9" s="47" t="s">
        <v>164</v>
      </c>
      <c r="E9" s="125"/>
      <c r="F9" s="125"/>
      <c r="G9" s="61"/>
      <c r="H9" s="61"/>
      <c r="I9" s="61"/>
      <c r="J9" s="61"/>
      <c r="K9" s="61"/>
    </row>
    <row r="10" spans="1:11" x14ac:dyDescent="0.3">
      <c r="A10" s="117"/>
      <c r="B10" s="120"/>
      <c r="C10" s="123"/>
      <c r="D10" s="45" t="s">
        <v>163</v>
      </c>
      <c r="E10" s="126"/>
      <c r="F10" s="126"/>
      <c r="G10" s="62"/>
      <c r="H10" s="62"/>
      <c r="I10" s="62"/>
      <c r="J10" s="62"/>
      <c r="K10" s="62"/>
    </row>
    <row r="11" spans="1:11" x14ac:dyDescent="0.3">
      <c r="A11" s="117"/>
      <c r="B11" s="120"/>
      <c r="C11" s="123"/>
      <c r="D11" s="45" t="s">
        <v>162</v>
      </c>
      <c r="E11" s="126"/>
      <c r="F11" s="126"/>
      <c r="G11" s="62"/>
      <c r="H11" s="62"/>
      <c r="I11" s="62"/>
      <c r="J11" s="62"/>
      <c r="K11" s="62"/>
    </row>
    <row r="12" spans="1:11" ht="32.6" x14ac:dyDescent="0.3">
      <c r="A12" s="117"/>
      <c r="B12" s="120"/>
      <c r="C12" s="123"/>
      <c r="D12" s="45" t="s">
        <v>161</v>
      </c>
      <c r="E12" s="126"/>
      <c r="F12" s="126"/>
      <c r="G12" s="62"/>
      <c r="H12" s="62"/>
      <c r="I12" s="62"/>
      <c r="J12" s="62"/>
      <c r="K12" s="62"/>
    </row>
    <row r="13" spans="1:11" ht="32.6" x14ac:dyDescent="0.3">
      <c r="A13" s="117"/>
      <c r="B13" s="120"/>
      <c r="C13" s="123"/>
      <c r="D13" s="45" t="s">
        <v>160</v>
      </c>
      <c r="E13" s="126"/>
      <c r="F13" s="126"/>
      <c r="G13" s="62"/>
      <c r="H13" s="62"/>
      <c r="I13" s="62"/>
      <c r="J13" s="62"/>
      <c r="K13" s="62"/>
    </row>
    <row r="14" spans="1:11" ht="17" thickBot="1" x14ac:dyDescent="0.35">
      <c r="A14" s="118"/>
      <c r="B14" s="121"/>
      <c r="C14" s="124"/>
      <c r="D14" s="46" t="s">
        <v>159</v>
      </c>
      <c r="E14" s="127"/>
      <c r="F14" s="127"/>
      <c r="G14" s="58"/>
      <c r="H14" s="58"/>
      <c r="I14" s="58"/>
      <c r="J14" s="58"/>
      <c r="K14" s="58"/>
    </row>
    <row r="15" spans="1:11" x14ac:dyDescent="0.3">
      <c r="A15" s="116" t="s">
        <v>369</v>
      </c>
      <c r="B15" s="119">
        <v>42761</v>
      </c>
      <c r="C15" s="122" t="s">
        <v>2</v>
      </c>
      <c r="D15" s="47" t="s">
        <v>158</v>
      </c>
      <c r="E15" s="125"/>
      <c r="F15" s="45" t="s">
        <v>358</v>
      </c>
      <c r="G15" s="45">
        <v>5815</v>
      </c>
      <c r="H15" s="45"/>
      <c r="I15" s="45"/>
      <c r="J15" s="45"/>
      <c r="K15" s="45"/>
    </row>
    <row r="16" spans="1:11" ht="32.6" x14ac:dyDescent="0.3">
      <c r="A16" s="117"/>
      <c r="B16" s="120"/>
      <c r="C16" s="123"/>
      <c r="D16" s="45" t="s">
        <v>157</v>
      </c>
      <c r="E16" s="126"/>
      <c r="F16" s="45" t="s">
        <v>368</v>
      </c>
      <c r="G16" s="45"/>
      <c r="H16" s="45"/>
      <c r="I16" s="45"/>
      <c r="J16" s="45"/>
      <c r="K16" s="45"/>
    </row>
    <row r="17" spans="1:11" ht="32.6" x14ac:dyDescent="0.3">
      <c r="A17" s="117"/>
      <c r="B17" s="120"/>
      <c r="C17" s="123"/>
      <c r="D17" s="45" t="s">
        <v>156</v>
      </c>
      <c r="E17" s="126"/>
      <c r="F17" s="45"/>
      <c r="G17" s="45"/>
      <c r="H17" s="45"/>
      <c r="I17" s="45"/>
      <c r="J17" s="45"/>
      <c r="K17" s="45"/>
    </row>
    <row r="18" spans="1:11" x14ac:dyDescent="0.3">
      <c r="A18" s="117"/>
      <c r="B18" s="120"/>
      <c r="C18" s="123"/>
      <c r="D18" s="45" t="s">
        <v>152</v>
      </c>
      <c r="E18" s="126"/>
      <c r="F18" s="45"/>
      <c r="G18" s="45"/>
      <c r="H18" s="45"/>
      <c r="I18" s="45"/>
      <c r="J18" s="45"/>
      <c r="K18" s="45"/>
    </row>
    <row r="19" spans="1:11" x14ac:dyDescent="0.3">
      <c r="A19" s="117"/>
      <c r="B19" s="120"/>
      <c r="C19" s="123"/>
      <c r="D19" s="45" t="s">
        <v>367</v>
      </c>
      <c r="E19" s="126"/>
      <c r="F19" s="45"/>
      <c r="G19" s="45"/>
      <c r="H19" s="45"/>
      <c r="I19" s="45"/>
      <c r="J19" s="45"/>
      <c r="K19" s="45"/>
    </row>
    <row r="20" spans="1:11" ht="17" thickBot="1" x14ac:dyDescent="0.35">
      <c r="A20" s="118"/>
      <c r="B20" s="121"/>
      <c r="C20" s="124"/>
      <c r="D20" s="46"/>
      <c r="E20" s="127"/>
      <c r="F20" s="46"/>
      <c r="G20" s="46"/>
      <c r="H20" s="46"/>
      <c r="I20" s="46"/>
      <c r="J20" s="46"/>
      <c r="K20" s="46"/>
    </row>
    <row r="21" spans="1:11" x14ac:dyDescent="0.3">
      <c r="A21" s="128">
        <v>4</v>
      </c>
      <c r="B21" s="130">
        <v>42765</v>
      </c>
      <c r="C21" s="132" t="s">
        <v>2</v>
      </c>
      <c r="D21" s="134" t="s">
        <v>366</v>
      </c>
      <c r="E21" s="136"/>
      <c r="F21" s="136"/>
      <c r="G21" s="63"/>
      <c r="H21" s="63"/>
      <c r="I21" s="63"/>
      <c r="J21" s="63"/>
      <c r="K21" s="63"/>
    </row>
    <row r="22" spans="1:11" ht="17" thickBot="1" x14ac:dyDescent="0.35">
      <c r="A22" s="129"/>
      <c r="B22" s="131"/>
      <c r="C22" s="133"/>
      <c r="D22" s="135"/>
      <c r="E22" s="137"/>
      <c r="F22" s="137"/>
      <c r="G22" s="64"/>
      <c r="H22" s="64"/>
      <c r="I22" s="64"/>
      <c r="J22" s="64"/>
      <c r="K22" s="64"/>
    </row>
    <row r="23" spans="1:11" x14ac:dyDescent="0.3">
      <c r="A23" s="116">
        <v>5</v>
      </c>
      <c r="B23" s="119">
        <v>42766</v>
      </c>
      <c r="C23" s="122" t="s">
        <v>2</v>
      </c>
      <c r="D23" s="47" t="s">
        <v>152</v>
      </c>
      <c r="E23" s="125"/>
      <c r="F23" s="45" t="s">
        <v>358</v>
      </c>
      <c r="G23" s="45"/>
      <c r="H23" s="45"/>
      <c r="I23" s="45"/>
      <c r="J23" s="45"/>
      <c r="K23" s="45"/>
    </row>
    <row r="24" spans="1:11" ht="32.6" x14ac:dyDescent="0.3">
      <c r="A24" s="117"/>
      <c r="B24" s="120"/>
      <c r="C24" s="123"/>
      <c r="D24" s="45" t="s">
        <v>365</v>
      </c>
      <c r="E24" s="126"/>
      <c r="F24" s="45" t="s">
        <v>364</v>
      </c>
      <c r="G24" s="45"/>
      <c r="H24" s="45"/>
      <c r="I24" s="45"/>
      <c r="J24" s="45"/>
      <c r="K24" s="45"/>
    </row>
    <row r="25" spans="1:11" x14ac:dyDescent="0.3">
      <c r="A25" s="117"/>
      <c r="B25" s="120"/>
      <c r="C25" s="123"/>
      <c r="D25" s="45" t="s">
        <v>363</v>
      </c>
      <c r="E25" s="126"/>
      <c r="F25" s="45"/>
      <c r="G25" s="45"/>
      <c r="H25" s="45"/>
      <c r="I25" s="45"/>
      <c r="J25" s="45"/>
      <c r="K25" s="45"/>
    </row>
    <row r="26" spans="1:11" x14ac:dyDescent="0.3">
      <c r="A26" s="117"/>
      <c r="B26" s="120"/>
      <c r="C26" s="123"/>
      <c r="D26" s="45" t="s">
        <v>151</v>
      </c>
      <c r="E26" s="126"/>
      <c r="F26" s="45"/>
      <c r="G26" s="45"/>
      <c r="H26" s="45"/>
      <c r="I26" s="45"/>
      <c r="J26" s="45"/>
      <c r="K26" s="45"/>
    </row>
    <row r="27" spans="1:11" x14ac:dyDescent="0.3">
      <c r="A27" s="117"/>
      <c r="B27" s="120"/>
      <c r="C27" s="123"/>
      <c r="D27" s="45" t="s">
        <v>362</v>
      </c>
      <c r="E27" s="126"/>
      <c r="F27" s="45"/>
      <c r="G27" s="45"/>
      <c r="H27" s="45"/>
      <c r="I27" s="45"/>
      <c r="J27" s="45"/>
      <c r="K27" s="45"/>
    </row>
    <row r="28" spans="1:11" ht="17" thickBot="1" x14ac:dyDescent="0.35">
      <c r="A28" s="118"/>
      <c r="B28" s="121"/>
      <c r="C28" s="124"/>
      <c r="D28" s="46"/>
      <c r="E28" s="127"/>
      <c r="F28" s="46"/>
      <c r="G28" s="46"/>
      <c r="H28" s="46"/>
      <c r="I28" s="46"/>
      <c r="J28" s="46"/>
      <c r="K28" s="46"/>
    </row>
    <row r="29" spans="1:11" x14ac:dyDescent="0.3">
      <c r="A29" s="116">
        <v>6</v>
      </c>
      <c r="B29" s="119">
        <v>42767</v>
      </c>
      <c r="C29" s="122" t="s">
        <v>2</v>
      </c>
      <c r="D29" s="47" t="s">
        <v>152</v>
      </c>
      <c r="E29" s="125"/>
      <c r="F29" s="45" t="s">
        <v>361</v>
      </c>
      <c r="G29" s="45">
        <v>5893</v>
      </c>
      <c r="H29" s="45"/>
      <c r="I29" s="45"/>
      <c r="J29" s="45"/>
      <c r="K29" s="45"/>
    </row>
    <row r="30" spans="1:11" x14ac:dyDescent="0.3">
      <c r="A30" s="117"/>
      <c r="B30" s="120"/>
      <c r="C30" s="123"/>
      <c r="D30" s="45" t="s">
        <v>360</v>
      </c>
      <c r="E30" s="126"/>
      <c r="F30" s="45" t="s">
        <v>358</v>
      </c>
      <c r="G30" s="45"/>
      <c r="H30" s="45"/>
      <c r="I30" s="45"/>
      <c r="J30" s="45"/>
      <c r="K30" s="45"/>
    </row>
    <row r="31" spans="1:11" x14ac:dyDescent="0.3">
      <c r="A31" s="117"/>
      <c r="B31" s="120"/>
      <c r="C31" s="123"/>
      <c r="D31" s="45" t="s">
        <v>359</v>
      </c>
      <c r="E31" s="126"/>
      <c r="F31" s="45"/>
      <c r="G31" s="45"/>
      <c r="H31" s="45"/>
      <c r="I31" s="45"/>
      <c r="J31" s="45"/>
      <c r="K31" s="45"/>
    </row>
    <row r="32" spans="1:11" x14ac:dyDescent="0.3">
      <c r="A32" s="117"/>
      <c r="B32" s="120"/>
      <c r="C32" s="123"/>
      <c r="D32" s="47" t="s">
        <v>127</v>
      </c>
      <c r="E32" s="126"/>
      <c r="F32" s="45"/>
      <c r="G32" s="45"/>
      <c r="H32" s="45"/>
      <c r="I32" s="45"/>
      <c r="J32" s="45"/>
      <c r="K32" s="45"/>
    </row>
    <row r="33" spans="1:11" x14ac:dyDescent="0.3">
      <c r="A33" s="117"/>
      <c r="B33" s="120"/>
      <c r="C33" s="123"/>
      <c r="D33" s="45" t="s">
        <v>140</v>
      </c>
      <c r="E33" s="126"/>
      <c r="F33" s="45"/>
      <c r="G33" s="45"/>
      <c r="H33" s="45"/>
      <c r="I33" s="45"/>
      <c r="J33" s="45"/>
      <c r="K33" s="45"/>
    </row>
    <row r="34" spans="1:11" ht="17" thickBot="1" x14ac:dyDescent="0.35">
      <c r="A34" s="118"/>
      <c r="B34" s="121"/>
      <c r="C34" s="124"/>
      <c r="D34" s="46"/>
      <c r="E34" s="127"/>
      <c r="F34" s="46"/>
      <c r="G34" s="46"/>
      <c r="H34" s="46"/>
      <c r="I34" s="46"/>
      <c r="J34" s="46"/>
      <c r="K34" s="46"/>
    </row>
    <row r="35" spans="1:11" x14ac:dyDescent="0.3">
      <c r="A35" s="116">
        <v>7</v>
      </c>
      <c r="B35" s="119">
        <v>42768</v>
      </c>
      <c r="C35" s="122" t="s">
        <v>2</v>
      </c>
      <c r="D35" s="47" t="s">
        <v>152</v>
      </c>
      <c r="E35" s="125"/>
      <c r="F35" s="125" t="s">
        <v>358</v>
      </c>
      <c r="G35" s="61"/>
      <c r="H35" s="61"/>
      <c r="I35" s="61"/>
      <c r="J35" s="61"/>
      <c r="K35" s="61"/>
    </row>
    <row r="36" spans="1:11" x14ac:dyDescent="0.3">
      <c r="A36" s="117"/>
      <c r="B36" s="120"/>
      <c r="C36" s="123"/>
      <c r="D36" s="45" t="s">
        <v>357</v>
      </c>
      <c r="E36" s="126"/>
      <c r="F36" s="126"/>
      <c r="G36" s="62"/>
      <c r="H36" s="62"/>
      <c r="I36" s="62"/>
      <c r="J36" s="62"/>
      <c r="K36" s="62"/>
    </row>
    <row r="37" spans="1:11" ht="17" thickBot="1" x14ac:dyDescent="0.35">
      <c r="A37" s="118"/>
      <c r="B37" s="121"/>
      <c r="C37" s="124"/>
      <c r="D37" s="46" t="s">
        <v>356</v>
      </c>
      <c r="E37" s="127"/>
      <c r="F37" s="127"/>
      <c r="G37" s="58"/>
      <c r="H37" s="58"/>
      <c r="I37" s="58"/>
      <c r="J37" s="58"/>
      <c r="K37" s="58"/>
    </row>
    <row r="38" spans="1:11" x14ac:dyDescent="0.3">
      <c r="A38" s="116">
        <v>8</v>
      </c>
      <c r="B38" s="119">
        <v>42772</v>
      </c>
      <c r="C38" s="122" t="s">
        <v>2</v>
      </c>
      <c r="D38" s="47" t="s">
        <v>152</v>
      </c>
      <c r="E38" s="125"/>
      <c r="F38" s="125" t="s">
        <v>355</v>
      </c>
      <c r="G38" s="61">
        <v>5935</v>
      </c>
      <c r="H38" s="61"/>
      <c r="I38" s="61"/>
      <c r="J38" s="61"/>
      <c r="K38" s="61"/>
    </row>
    <row r="39" spans="1:11" x14ac:dyDescent="0.3">
      <c r="A39" s="117"/>
      <c r="B39" s="120"/>
      <c r="C39" s="123"/>
      <c r="D39" s="45" t="s">
        <v>354</v>
      </c>
      <c r="E39" s="126"/>
      <c r="F39" s="126"/>
      <c r="G39" s="62"/>
      <c r="H39" s="62"/>
      <c r="I39" s="62"/>
      <c r="J39" s="62"/>
      <c r="K39" s="62"/>
    </row>
    <row r="40" spans="1:11" x14ac:dyDescent="0.3">
      <c r="A40" s="117"/>
      <c r="B40" s="120"/>
      <c r="C40" s="123"/>
      <c r="D40" s="45"/>
      <c r="E40" s="126"/>
      <c r="F40" s="126"/>
      <c r="G40" s="62"/>
      <c r="H40" s="62"/>
      <c r="I40" s="62"/>
      <c r="J40" s="62"/>
      <c r="K40" s="62"/>
    </row>
    <row r="41" spans="1:11" ht="17" thickBot="1" x14ac:dyDescent="0.35">
      <c r="A41" s="118"/>
      <c r="B41" s="121"/>
      <c r="C41" s="124"/>
      <c r="D41" s="46" t="s">
        <v>353</v>
      </c>
      <c r="E41" s="127"/>
      <c r="F41" s="127"/>
      <c r="G41" s="58"/>
      <c r="H41" s="58"/>
      <c r="I41" s="58"/>
      <c r="J41" s="58"/>
      <c r="K41" s="58"/>
    </row>
    <row r="42" spans="1:11" x14ac:dyDescent="0.3">
      <c r="A42" s="116">
        <v>9</v>
      </c>
      <c r="B42" s="119">
        <v>42773</v>
      </c>
      <c r="C42" s="122" t="s">
        <v>2</v>
      </c>
      <c r="D42" s="47" t="s">
        <v>144</v>
      </c>
      <c r="E42" s="125"/>
      <c r="F42" s="125" t="s">
        <v>352</v>
      </c>
      <c r="G42" s="61"/>
      <c r="H42" s="61"/>
      <c r="I42" s="61"/>
      <c r="J42" s="61"/>
      <c r="K42" s="61"/>
    </row>
    <row r="43" spans="1:11" x14ac:dyDescent="0.3">
      <c r="A43" s="117"/>
      <c r="B43" s="120"/>
      <c r="C43" s="123"/>
      <c r="D43" s="45" t="s">
        <v>351</v>
      </c>
      <c r="E43" s="126"/>
      <c r="F43" s="126"/>
      <c r="G43" s="62"/>
      <c r="H43" s="62"/>
      <c r="I43" s="62"/>
      <c r="J43" s="62"/>
      <c r="K43" s="62"/>
    </row>
    <row r="44" spans="1:11" x14ac:dyDescent="0.3">
      <c r="A44" s="117"/>
      <c r="B44" s="120"/>
      <c r="C44" s="123"/>
      <c r="D44" s="45"/>
      <c r="E44" s="126"/>
      <c r="F44" s="126"/>
      <c r="G44" s="62"/>
      <c r="H44" s="62"/>
      <c r="I44" s="62"/>
      <c r="J44" s="62"/>
      <c r="K44" s="62"/>
    </row>
    <row r="45" spans="1:11" x14ac:dyDescent="0.3">
      <c r="A45" s="117"/>
      <c r="B45" s="120"/>
      <c r="C45" s="123"/>
      <c r="D45" s="45" t="s">
        <v>342</v>
      </c>
      <c r="E45" s="126"/>
      <c r="F45" s="126"/>
      <c r="G45" s="62"/>
      <c r="H45" s="62"/>
      <c r="I45" s="62"/>
      <c r="J45" s="62"/>
      <c r="K45" s="62"/>
    </row>
    <row r="46" spans="1:11" x14ac:dyDescent="0.3">
      <c r="A46" s="117"/>
      <c r="B46" s="120"/>
      <c r="C46" s="123"/>
      <c r="D46" s="45" t="s">
        <v>341</v>
      </c>
      <c r="E46" s="126"/>
      <c r="F46" s="126"/>
      <c r="G46" s="62"/>
      <c r="H46" s="62"/>
      <c r="I46" s="62"/>
      <c r="J46" s="62"/>
      <c r="K46" s="62"/>
    </row>
    <row r="47" spans="1:11" ht="17" thickBot="1" x14ac:dyDescent="0.35">
      <c r="A47" s="118"/>
      <c r="B47" s="121"/>
      <c r="C47" s="124"/>
      <c r="D47" s="46"/>
      <c r="E47" s="127"/>
      <c r="F47" s="127"/>
      <c r="G47" s="58"/>
      <c r="H47" s="58"/>
      <c r="I47" s="58"/>
      <c r="J47" s="58"/>
      <c r="K47" s="58"/>
    </row>
    <row r="48" spans="1:11" x14ac:dyDescent="0.3">
      <c r="A48" s="116">
        <v>10</v>
      </c>
      <c r="B48" s="119">
        <v>42774</v>
      </c>
      <c r="C48" s="122" t="s">
        <v>2</v>
      </c>
      <c r="D48" s="47" t="s">
        <v>152</v>
      </c>
      <c r="E48" s="125"/>
      <c r="F48" s="45" t="s">
        <v>350</v>
      </c>
      <c r="G48" s="45">
        <v>5983</v>
      </c>
      <c r="H48" s="45"/>
      <c r="I48" s="45"/>
      <c r="J48" s="45"/>
      <c r="K48" s="45"/>
    </row>
    <row r="49" spans="1:11" ht="32.6" x14ac:dyDescent="0.3">
      <c r="A49" s="117"/>
      <c r="B49" s="120"/>
      <c r="C49" s="123"/>
      <c r="D49" s="45" t="s">
        <v>349</v>
      </c>
      <c r="E49" s="126"/>
      <c r="F49" s="45" t="s">
        <v>348</v>
      </c>
      <c r="G49" s="45"/>
      <c r="H49" s="45"/>
      <c r="I49" s="45"/>
      <c r="J49" s="45"/>
      <c r="K49" s="45"/>
    </row>
    <row r="50" spans="1:11" x14ac:dyDescent="0.3">
      <c r="A50" s="117"/>
      <c r="B50" s="120"/>
      <c r="C50" s="123"/>
      <c r="D50" s="45"/>
      <c r="E50" s="126"/>
      <c r="F50" s="45"/>
      <c r="G50" s="45"/>
      <c r="H50" s="45"/>
      <c r="I50" s="45"/>
      <c r="J50" s="45"/>
      <c r="K50" s="45"/>
    </row>
    <row r="51" spans="1:11" x14ac:dyDescent="0.3">
      <c r="A51" s="117"/>
      <c r="B51" s="120"/>
      <c r="C51" s="123"/>
      <c r="D51" s="47" t="s">
        <v>127</v>
      </c>
      <c r="E51" s="126"/>
      <c r="F51" s="45"/>
      <c r="G51" s="45"/>
      <c r="H51" s="45"/>
      <c r="I51" s="45"/>
      <c r="J51" s="45"/>
      <c r="K51" s="45"/>
    </row>
    <row r="52" spans="1:11" x14ac:dyDescent="0.3">
      <c r="A52" s="117"/>
      <c r="B52" s="120"/>
      <c r="C52" s="123"/>
      <c r="D52" s="45" t="s">
        <v>347</v>
      </c>
      <c r="E52" s="126"/>
      <c r="F52" s="45"/>
      <c r="G52" s="45"/>
      <c r="H52" s="45"/>
      <c r="I52" s="45"/>
      <c r="J52" s="45"/>
      <c r="K52" s="45"/>
    </row>
    <row r="53" spans="1:11" x14ac:dyDescent="0.3">
      <c r="A53" s="117"/>
      <c r="B53" s="120"/>
      <c r="C53" s="123"/>
      <c r="D53" s="45"/>
      <c r="E53" s="126"/>
      <c r="F53" s="45"/>
      <c r="G53" s="45"/>
      <c r="H53" s="45"/>
      <c r="I53" s="45"/>
      <c r="J53" s="45"/>
      <c r="K53" s="45"/>
    </row>
    <row r="54" spans="1:11" ht="17" thickBot="1" x14ac:dyDescent="0.35">
      <c r="A54" s="118"/>
      <c r="B54" s="121"/>
      <c r="C54" s="124"/>
      <c r="D54" s="46"/>
      <c r="E54" s="127"/>
      <c r="F54" s="46"/>
      <c r="G54" s="46"/>
      <c r="H54" s="46"/>
      <c r="I54" s="46"/>
      <c r="J54" s="46"/>
      <c r="K54" s="46"/>
    </row>
    <row r="55" spans="1:11" x14ac:dyDescent="0.3">
      <c r="A55" s="116">
        <v>11</v>
      </c>
      <c r="B55" s="119">
        <v>42775</v>
      </c>
      <c r="C55" s="122" t="s">
        <v>2</v>
      </c>
      <c r="D55" s="47" t="s">
        <v>340</v>
      </c>
      <c r="E55" s="125"/>
      <c r="F55" s="125" t="s">
        <v>339</v>
      </c>
      <c r="G55" s="61">
        <v>5999</v>
      </c>
      <c r="H55" s="61"/>
      <c r="I55" s="61"/>
      <c r="J55" s="61"/>
      <c r="K55" s="61"/>
    </row>
    <row r="56" spans="1:11" x14ac:dyDescent="0.3">
      <c r="A56" s="117"/>
      <c r="B56" s="120"/>
      <c r="C56" s="123"/>
      <c r="D56" s="47" t="s">
        <v>346</v>
      </c>
      <c r="E56" s="126"/>
      <c r="F56" s="126"/>
      <c r="G56" s="62"/>
      <c r="H56" s="62"/>
      <c r="I56" s="62"/>
      <c r="J56" s="62"/>
      <c r="K56" s="62"/>
    </row>
    <row r="57" spans="1:11" x14ac:dyDescent="0.3">
      <c r="A57" s="117"/>
      <c r="B57" s="120"/>
      <c r="C57" s="123"/>
      <c r="D57" s="45" t="s">
        <v>345</v>
      </c>
      <c r="E57" s="126"/>
      <c r="F57" s="126"/>
      <c r="G57" s="62"/>
      <c r="H57" s="62"/>
      <c r="I57" s="62"/>
      <c r="J57" s="62"/>
      <c r="K57" s="62"/>
    </row>
    <row r="58" spans="1:11" x14ac:dyDescent="0.3">
      <c r="A58" s="117"/>
      <c r="B58" s="120"/>
      <c r="C58" s="123"/>
      <c r="D58" s="45" t="s">
        <v>344</v>
      </c>
      <c r="E58" s="126"/>
      <c r="F58" s="126"/>
      <c r="G58" s="62"/>
      <c r="H58" s="62"/>
      <c r="I58" s="62"/>
      <c r="J58" s="62"/>
      <c r="K58" s="62"/>
    </row>
    <row r="59" spans="1:11" x14ac:dyDescent="0.3">
      <c r="A59" s="117"/>
      <c r="B59" s="120"/>
      <c r="C59" s="123"/>
      <c r="D59" s="45" t="s">
        <v>150</v>
      </c>
      <c r="E59" s="126"/>
      <c r="F59" s="126"/>
      <c r="G59" s="62"/>
      <c r="H59" s="62"/>
      <c r="I59" s="62"/>
      <c r="J59" s="62"/>
      <c r="K59" s="62"/>
    </row>
    <row r="60" spans="1:11" x14ac:dyDescent="0.3">
      <c r="A60" s="117"/>
      <c r="B60" s="120"/>
      <c r="C60" s="123"/>
      <c r="D60" s="45" t="s">
        <v>149</v>
      </c>
      <c r="E60" s="126"/>
      <c r="F60" s="126"/>
      <c r="G60" s="62"/>
      <c r="H60" s="62"/>
      <c r="I60" s="62"/>
      <c r="J60" s="62"/>
      <c r="K60" s="62"/>
    </row>
    <row r="61" spans="1:11" x14ac:dyDescent="0.3">
      <c r="A61" s="117"/>
      <c r="B61" s="120"/>
      <c r="C61" s="123"/>
      <c r="D61" s="45" t="s">
        <v>148</v>
      </c>
      <c r="E61" s="126"/>
      <c r="F61" s="126"/>
      <c r="G61" s="62"/>
      <c r="H61" s="62"/>
      <c r="I61" s="62"/>
      <c r="J61" s="62"/>
      <c r="K61" s="62"/>
    </row>
    <row r="62" spans="1:11" ht="17" thickBot="1" x14ac:dyDescent="0.35">
      <c r="A62" s="118"/>
      <c r="B62" s="121"/>
      <c r="C62" s="124"/>
      <c r="D62" s="46" t="s">
        <v>147</v>
      </c>
      <c r="E62" s="127"/>
      <c r="F62" s="127"/>
      <c r="G62" s="58"/>
      <c r="H62" s="58"/>
      <c r="I62" s="58"/>
      <c r="J62" s="58"/>
      <c r="K62" s="58"/>
    </row>
    <row r="63" spans="1:11" x14ac:dyDescent="0.3">
      <c r="A63" s="116">
        <v>12</v>
      </c>
      <c r="B63" s="119">
        <v>42779</v>
      </c>
      <c r="C63" s="122" t="s">
        <v>2</v>
      </c>
      <c r="D63" s="47" t="s">
        <v>144</v>
      </c>
      <c r="E63" s="125"/>
      <c r="F63" s="125" t="s">
        <v>339</v>
      </c>
      <c r="G63" s="61">
        <v>6117</v>
      </c>
      <c r="H63" s="61"/>
      <c r="I63" s="61"/>
      <c r="J63" s="61"/>
      <c r="K63" s="61"/>
    </row>
    <row r="64" spans="1:11" x14ac:dyDescent="0.3">
      <c r="A64" s="117"/>
      <c r="B64" s="120"/>
      <c r="C64" s="123"/>
      <c r="D64" s="45" t="s">
        <v>143</v>
      </c>
      <c r="E64" s="126"/>
      <c r="F64" s="126"/>
      <c r="G64" s="62"/>
      <c r="H64" s="62"/>
      <c r="I64" s="62"/>
      <c r="J64" s="62"/>
      <c r="K64" s="62"/>
    </row>
    <row r="65" spans="1:11" ht="17" thickBot="1" x14ac:dyDescent="0.35">
      <c r="A65" s="118"/>
      <c r="B65" s="121"/>
      <c r="C65" s="124"/>
      <c r="D65" s="46" t="s">
        <v>142</v>
      </c>
      <c r="E65" s="127"/>
      <c r="F65" s="127"/>
      <c r="G65" s="58"/>
      <c r="H65" s="58"/>
      <c r="I65" s="58"/>
      <c r="J65" s="58"/>
      <c r="K65" s="58"/>
    </row>
    <row r="66" spans="1:11" x14ac:dyDescent="0.3">
      <c r="A66" s="116">
        <v>13</v>
      </c>
      <c r="B66" s="119">
        <v>42780</v>
      </c>
      <c r="C66" s="122" t="s">
        <v>2</v>
      </c>
      <c r="D66" s="47" t="s">
        <v>144</v>
      </c>
      <c r="E66" s="125"/>
      <c r="F66" s="125" t="s">
        <v>339</v>
      </c>
      <c r="G66" s="61"/>
      <c r="H66" s="61"/>
      <c r="I66" s="61"/>
      <c r="J66" s="61"/>
      <c r="K66" s="61"/>
    </row>
    <row r="67" spans="1:11" x14ac:dyDescent="0.3">
      <c r="A67" s="117"/>
      <c r="B67" s="120"/>
      <c r="C67" s="123"/>
      <c r="D67" s="45" t="s">
        <v>343</v>
      </c>
      <c r="E67" s="126"/>
      <c r="F67" s="126"/>
      <c r="G67" s="62"/>
      <c r="H67" s="62"/>
      <c r="I67" s="62"/>
      <c r="J67" s="62"/>
      <c r="K67" s="62"/>
    </row>
    <row r="68" spans="1:11" x14ac:dyDescent="0.3">
      <c r="A68" s="117"/>
      <c r="B68" s="120"/>
      <c r="C68" s="123"/>
      <c r="D68" s="45"/>
      <c r="E68" s="126"/>
      <c r="F68" s="126"/>
      <c r="G68" s="62"/>
      <c r="H68" s="62"/>
      <c r="I68" s="62"/>
      <c r="J68" s="62"/>
      <c r="K68" s="62"/>
    </row>
    <row r="69" spans="1:11" x14ac:dyDescent="0.3">
      <c r="A69" s="117"/>
      <c r="B69" s="120"/>
      <c r="C69" s="123"/>
      <c r="D69" s="45" t="s">
        <v>342</v>
      </c>
      <c r="E69" s="126"/>
      <c r="F69" s="126"/>
      <c r="G69" s="62"/>
      <c r="H69" s="62"/>
      <c r="I69" s="62"/>
      <c r="J69" s="62"/>
      <c r="K69" s="62"/>
    </row>
    <row r="70" spans="1:11" ht="17" thickBot="1" x14ac:dyDescent="0.35">
      <c r="A70" s="118"/>
      <c r="B70" s="121"/>
      <c r="C70" s="124"/>
      <c r="D70" s="46" t="s">
        <v>341</v>
      </c>
      <c r="E70" s="127"/>
      <c r="F70" s="127"/>
      <c r="G70" s="58"/>
      <c r="H70" s="58"/>
      <c r="I70" s="58"/>
      <c r="J70" s="58"/>
      <c r="K70" s="58"/>
    </row>
    <row r="71" spans="1:11" x14ac:dyDescent="0.3">
      <c r="A71" s="116">
        <v>14</v>
      </c>
      <c r="B71" s="119">
        <v>42781</v>
      </c>
      <c r="C71" s="122" t="s">
        <v>2</v>
      </c>
      <c r="D71" s="47" t="s">
        <v>340</v>
      </c>
      <c r="E71" s="125"/>
      <c r="F71" s="125" t="s">
        <v>339</v>
      </c>
      <c r="G71" s="61"/>
      <c r="H71" s="61"/>
      <c r="I71" s="61"/>
      <c r="J71" s="61"/>
      <c r="K71" s="61"/>
    </row>
    <row r="72" spans="1:11" ht="17" thickBot="1" x14ac:dyDescent="0.35">
      <c r="A72" s="118"/>
      <c r="B72" s="121"/>
      <c r="C72" s="124"/>
      <c r="D72" s="46" t="s">
        <v>338</v>
      </c>
      <c r="E72" s="127"/>
      <c r="F72" s="127"/>
      <c r="G72" s="58"/>
      <c r="H72" s="58"/>
      <c r="I72" s="58"/>
      <c r="J72" s="58"/>
      <c r="K72" s="58"/>
    </row>
    <row r="73" spans="1:11" x14ac:dyDescent="0.3">
      <c r="A73" s="116">
        <v>15</v>
      </c>
      <c r="B73" s="119">
        <v>42782</v>
      </c>
      <c r="C73" s="122" t="s">
        <v>2</v>
      </c>
      <c r="D73" s="48" t="s">
        <v>141</v>
      </c>
      <c r="E73" s="138" t="s">
        <v>337</v>
      </c>
      <c r="F73" s="45" t="s">
        <v>336</v>
      </c>
      <c r="G73" s="45">
        <v>6115</v>
      </c>
      <c r="H73" s="45"/>
      <c r="I73" s="45"/>
      <c r="J73" s="45"/>
      <c r="K73" s="45"/>
    </row>
    <row r="74" spans="1:11" ht="33.299999999999997" thickBot="1" x14ac:dyDescent="0.35">
      <c r="A74" s="118"/>
      <c r="B74" s="121"/>
      <c r="C74" s="124"/>
      <c r="D74" s="46" t="s">
        <v>335</v>
      </c>
      <c r="E74" s="139"/>
      <c r="F74" s="46" t="s">
        <v>276</v>
      </c>
      <c r="G74" s="46"/>
      <c r="H74" s="46"/>
      <c r="I74" s="46"/>
      <c r="J74" s="46"/>
      <c r="K74" s="46"/>
    </row>
    <row r="75" spans="1:11" x14ac:dyDescent="0.3">
      <c r="A75" s="116">
        <v>16</v>
      </c>
      <c r="B75" s="119">
        <v>42786</v>
      </c>
      <c r="C75" s="122" t="s">
        <v>2</v>
      </c>
      <c r="D75" s="47" t="s">
        <v>127</v>
      </c>
      <c r="E75" s="125"/>
      <c r="F75" s="125" t="s">
        <v>334</v>
      </c>
      <c r="G75" s="61">
        <v>6158</v>
      </c>
      <c r="H75" s="61"/>
      <c r="I75" s="61"/>
      <c r="J75" s="61"/>
      <c r="K75" s="61"/>
    </row>
    <row r="76" spans="1:11" x14ac:dyDescent="0.3">
      <c r="A76" s="117"/>
      <c r="B76" s="120"/>
      <c r="C76" s="123"/>
      <c r="D76" s="45" t="s">
        <v>138</v>
      </c>
      <c r="E76" s="126"/>
      <c r="F76" s="126"/>
      <c r="G76" s="62"/>
      <c r="H76" s="62"/>
      <c r="I76" s="62"/>
      <c r="J76" s="62"/>
      <c r="K76" s="62"/>
    </row>
    <row r="77" spans="1:11" x14ac:dyDescent="0.3">
      <c r="A77" s="117"/>
      <c r="B77" s="120"/>
      <c r="C77" s="123"/>
      <c r="D77" s="45" t="s">
        <v>135</v>
      </c>
      <c r="E77" s="126"/>
      <c r="F77" s="126"/>
      <c r="G77" s="62"/>
      <c r="H77" s="62"/>
      <c r="I77" s="62"/>
      <c r="J77" s="62"/>
      <c r="K77" s="62"/>
    </row>
    <row r="78" spans="1:11" x14ac:dyDescent="0.3">
      <c r="A78" s="117"/>
      <c r="B78" s="120"/>
      <c r="C78" s="123"/>
      <c r="D78" s="45" t="s">
        <v>134</v>
      </c>
      <c r="E78" s="126"/>
      <c r="F78" s="126"/>
      <c r="G78" s="62"/>
      <c r="H78" s="62"/>
      <c r="I78" s="62"/>
      <c r="J78" s="62"/>
      <c r="K78" s="62"/>
    </row>
    <row r="79" spans="1:11" ht="17" thickBot="1" x14ac:dyDescent="0.35">
      <c r="A79" s="118"/>
      <c r="B79" s="121"/>
      <c r="C79" s="124"/>
      <c r="D79" s="46" t="s">
        <v>133</v>
      </c>
      <c r="E79" s="127"/>
      <c r="F79" s="127"/>
      <c r="G79" s="58"/>
      <c r="H79" s="58"/>
      <c r="I79" s="58"/>
      <c r="J79" s="58"/>
      <c r="K79" s="58"/>
    </row>
    <row r="80" spans="1:11" x14ac:dyDescent="0.3">
      <c r="A80" s="116">
        <v>17</v>
      </c>
      <c r="B80" s="119">
        <v>42787</v>
      </c>
      <c r="C80" s="122" t="s">
        <v>2</v>
      </c>
      <c r="D80" s="47" t="s">
        <v>127</v>
      </c>
      <c r="E80" s="125"/>
      <c r="F80" s="125" t="s">
        <v>333</v>
      </c>
      <c r="G80" s="61">
        <v>6172</v>
      </c>
      <c r="H80" s="61"/>
      <c r="I80" s="61"/>
      <c r="J80" s="61"/>
      <c r="K80" s="61"/>
    </row>
    <row r="81" spans="1:11" x14ac:dyDescent="0.3">
      <c r="A81" s="117"/>
      <c r="B81" s="120"/>
      <c r="C81" s="123"/>
      <c r="D81" s="45" t="s">
        <v>129</v>
      </c>
      <c r="E81" s="126"/>
      <c r="F81" s="126"/>
      <c r="G81" s="62"/>
      <c r="H81" s="62"/>
      <c r="I81" s="62"/>
      <c r="J81" s="62"/>
      <c r="K81" s="62"/>
    </row>
    <row r="82" spans="1:11" ht="17" thickBot="1" x14ac:dyDescent="0.35">
      <c r="A82" s="118"/>
      <c r="B82" s="121"/>
      <c r="C82" s="124"/>
      <c r="D82" s="46"/>
      <c r="E82" s="127"/>
      <c r="F82" s="127"/>
      <c r="G82" s="58"/>
      <c r="H82" s="58"/>
      <c r="I82" s="58"/>
      <c r="J82" s="58"/>
      <c r="K82" s="58"/>
    </row>
    <row r="83" spans="1:11" x14ac:dyDescent="0.3">
      <c r="A83" s="116">
        <v>18</v>
      </c>
      <c r="B83" s="119">
        <v>42788</v>
      </c>
      <c r="C83" s="122" t="s">
        <v>2</v>
      </c>
      <c r="D83" s="47" t="s">
        <v>127</v>
      </c>
      <c r="E83" s="125"/>
      <c r="F83" s="125" t="s">
        <v>332</v>
      </c>
      <c r="G83" s="61">
        <v>6204</v>
      </c>
      <c r="H83" s="61"/>
      <c r="I83" s="61"/>
      <c r="J83" s="61"/>
      <c r="K83" s="61"/>
    </row>
    <row r="84" spans="1:11" x14ac:dyDescent="0.3">
      <c r="A84" s="117"/>
      <c r="B84" s="120"/>
      <c r="C84" s="123"/>
      <c r="D84" s="45" t="s">
        <v>128</v>
      </c>
      <c r="E84" s="126"/>
      <c r="F84" s="126"/>
      <c r="G84" s="62"/>
      <c r="H84" s="62"/>
      <c r="I84" s="62"/>
      <c r="J84" s="62"/>
      <c r="K84" s="62"/>
    </row>
    <row r="85" spans="1:11" ht="33.299999999999997" thickBot="1" x14ac:dyDescent="0.35">
      <c r="A85" s="118"/>
      <c r="B85" s="121"/>
      <c r="C85" s="124"/>
      <c r="D85" s="46" t="s">
        <v>116</v>
      </c>
      <c r="E85" s="127"/>
      <c r="F85" s="127"/>
      <c r="G85" s="58"/>
      <c r="H85" s="58"/>
      <c r="I85" s="58"/>
      <c r="J85" s="58"/>
      <c r="K85" s="58"/>
    </row>
    <row r="86" spans="1:11" x14ac:dyDescent="0.3">
      <c r="A86" s="116">
        <v>19</v>
      </c>
      <c r="B86" s="119">
        <v>42789</v>
      </c>
      <c r="C86" s="122" t="s">
        <v>2</v>
      </c>
      <c r="D86" s="47" t="s">
        <v>127</v>
      </c>
      <c r="E86" s="125"/>
      <c r="F86" s="125" t="s">
        <v>332</v>
      </c>
      <c r="G86" s="61"/>
      <c r="H86" s="61"/>
      <c r="I86" s="61"/>
      <c r="J86" s="61"/>
      <c r="K86" s="61"/>
    </row>
    <row r="87" spans="1:11" x14ac:dyDescent="0.3">
      <c r="A87" s="117"/>
      <c r="B87" s="120"/>
      <c r="C87" s="123"/>
      <c r="D87" s="45" t="s">
        <v>125</v>
      </c>
      <c r="E87" s="126"/>
      <c r="F87" s="126"/>
      <c r="G87" s="62"/>
      <c r="H87" s="62"/>
      <c r="I87" s="62"/>
      <c r="J87" s="62"/>
      <c r="K87" s="62"/>
    </row>
    <row r="88" spans="1:11" x14ac:dyDescent="0.3">
      <c r="A88" s="117"/>
      <c r="B88" s="120"/>
      <c r="C88" s="123"/>
      <c r="D88" s="45" t="s">
        <v>123</v>
      </c>
      <c r="E88" s="126"/>
      <c r="F88" s="126"/>
      <c r="G88" s="62"/>
      <c r="H88" s="62"/>
      <c r="I88" s="62"/>
      <c r="J88" s="62"/>
      <c r="K88" s="62"/>
    </row>
    <row r="89" spans="1:11" x14ac:dyDescent="0.3">
      <c r="A89" s="117"/>
      <c r="B89" s="120"/>
      <c r="C89" s="123"/>
      <c r="D89" s="45" t="s">
        <v>117</v>
      </c>
      <c r="E89" s="126"/>
      <c r="F89" s="126"/>
      <c r="G89" s="62"/>
      <c r="H89" s="62"/>
      <c r="I89" s="62"/>
      <c r="J89" s="62"/>
      <c r="K89" s="62"/>
    </row>
    <row r="90" spans="1:11" ht="33.299999999999997" thickBot="1" x14ac:dyDescent="0.35">
      <c r="A90" s="118"/>
      <c r="B90" s="121"/>
      <c r="C90" s="124"/>
      <c r="D90" s="46" t="s">
        <v>116</v>
      </c>
      <c r="E90" s="127"/>
      <c r="F90" s="127"/>
      <c r="G90" s="58"/>
      <c r="H90" s="58"/>
      <c r="I90" s="58"/>
      <c r="J90" s="58"/>
      <c r="K90" s="58"/>
    </row>
    <row r="91" spans="1:11" x14ac:dyDescent="0.3">
      <c r="A91" s="116">
        <v>20</v>
      </c>
      <c r="B91" s="119">
        <v>42793</v>
      </c>
      <c r="C91" s="122" t="s">
        <v>2</v>
      </c>
      <c r="D91" s="47" t="s">
        <v>103</v>
      </c>
      <c r="E91" s="125"/>
      <c r="F91" s="125" t="s">
        <v>327</v>
      </c>
      <c r="G91" s="61">
        <v>6299</v>
      </c>
      <c r="H91" s="61"/>
      <c r="I91" s="61"/>
      <c r="J91" s="61"/>
      <c r="K91" s="61"/>
    </row>
    <row r="92" spans="1:11" x14ac:dyDescent="0.3">
      <c r="A92" s="117"/>
      <c r="B92" s="120"/>
      <c r="C92" s="123"/>
      <c r="D92" s="45" t="s">
        <v>331</v>
      </c>
      <c r="E92" s="126"/>
      <c r="F92" s="126"/>
      <c r="G92" s="62"/>
      <c r="H92" s="62"/>
      <c r="I92" s="62"/>
      <c r="J92" s="62"/>
      <c r="K92" s="62"/>
    </row>
    <row r="93" spans="1:11" ht="17" thickBot="1" x14ac:dyDescent="0.35">
      <c r="A93" s="118"/>
      <c r="B93" s="121"/>
      <c r="C93" s="124"/>
      <c r="D93" s="46"/>
      <c r="E93" s="127"/>
      <c r="F93" s="127"/>
      <c r="G93" s="58"/>
      <c r="H93" s="58"/>
      <c r="I93" s="58"/>
      <c r="J93" s="58"/>
      <c r="K93" s="58"/>
    </row>
    <row r="94" spans="1:11" x14ac:dyDescent="0.3">
      <c r="A94" s="116">
        <v>21</v>
      </c>
      <c r="B94" s="119">
        <v>42794</v>
      </c>
      <c r="C94" s="122" t="s">
        <v>2</v>
      </c>
      <c r="D94" s="47" t="s">
        <v>103</v>
      </c>
      <c r="E94" s="125"/>
      <c r="F94" s="125" t="s">
        <v>327</v>
      </c>
      <c r="G94" s="61"/>
      <c r="H94" s="61"/>
      <c r="I94" s="61"/>
      <c r="J94" s="61"/>
      <c r="K94" s="61"/>
    </row>
    <row r="95" spans="1:11" x14ac:dyDescent="0.3">
      <c r="A95" s="117"/>
      <c r="B95" s="120"/>
      <c r="C95" s="123"/>
      <c r="D95" s="45" t="s">
        <v>113</v>
      </c>
      <c r="E95" s="126"/>
      <c r="F95" s="126"/>
      <c r="G95" s="62"/>
      <c r="H95" s="62"/>
      <c r="I95" s="62"/>
      <c r="J95" s="62"/>
      <c r="K95" s="62"/>
    </row>
    <row r="96" spans="1:11" ht="17" thickBot="1" x14ac:dyDescent="0.35">
      <c r="A96" s="118"/>
      <c r="B96" s="121"/>
      <c r="C96" s="124"/>
      <c r="D96" s="46" t="s">
        <v>330</v>
      </c>
      <c r="E96" s="127"/>
      <c r="F96" s="127"/>
      <c r="G96" s="58"/>
      <c r="H96" s="58"/>
      <c r="I96" s="58"/>
      <c r="J96" s="58"/>
      <c r="K96" s="58"/>
    </row>
    <row r="97" spans="1:11" x14ac:dyDescent="0.3">
      <c r="A97" s="116">
        <v>22</v>
      </c>
      <c r="B97" s="119">
        <v>42795</v>
      </c>
      <c r="C97" s="122" t="s">
        <v>2</v>
      </c>
      <c r="D97" s="47" t="s">
        <v>109</v>
      </c>
      <c r="E97" s="125"/>
      <c r="F97" s="125" t="s">
        <v>327</v>
      </c>
      <c r="G97" s="61"/>
      <c r="H97" s="61"/>
      <c r="I97" s="61"/>
      <c r="J97" s="61"/>
      <c r="K97" s="61"/>
    </row>
    <row r="98" spans="1:11" x14ac:dyDescent="0.3">
      <c r="A98" s="117"/>
      <c r="B98" s="120"/>
      <c r="C98" s="123"/>
      <c r="D98" s="45" t="s">
        <v>108</v>
      </c>
      <c r="E98" s="126"/>
      <c r="F98" s="126"/>
      <c r="G98" s="62"/>
      <c r="H98" s="62"/>
      <c r="I98" s="62"/>
      <c r="J98" s="62"/>
      <c r="K98" s="62"/>
    </row>
    <row r="99" spans="1:11" x14ac:dyDescent="0.3">
      <c r="A99" s="117"/>
      <c r="B99" s="120"/>
      <c r="C99" s="123"/>
      <c r="D99" s="45" t="s">
        <v>107</v>
      </c>
      <c r="E99" s="126"/>
      <c r="F99" s="126"/>
      <c r="G99" s="62"/>
      <c r="H99" s="62"/>
      <c r="I99" s="62"/>
      <c r="J99" s="62"/>
      <c r="K99" s="62"/>
    </row>
    <row r="100" spans="1:11" x14ac:dyDescent="0.3">
      <c r="A100" s="117"/>
      <c r="B100" s="120"/>
      <c r="C100" s="123"/>
      <c r="D100" s="45" t="s">
        <v>329</v>
      </c>
      <c r="E100" s="126"/>
      <c r="F100" s="126"/>
      <c r="G100" s="62"/>
      <c r="H100" s="62"/>
      <c r="I100" s="62"/>
      <c r="J100" s="62"/>
      <c r="K100" s="62"/>
    </row>
    <row r="101" spans="1:11" x14ac:dyDescent="0.3">
      <c r="A101" s="117"/>
      <c r="B101" s="120"/>
      <c r="C101" s="123"/>
      <c r="D101" s="45" t="s">
        <v>110</v>
      </c>
      <c r="E101" s="126"/>
      <c r="F101" s="126"/>
      <c r="G101" s="62"/>
      <c r="H101" s="62"/>
      <c r="I101" s="62"/>
      <c r="J101" s="62"/>
      <c r="K101" s="62"/>
    </row>
    <row r="102" spans="1:11" ht="17" thickBot="1" x14ac:dyDescent="0.35">
      <c r="A102" s="118"/>
      <c r="B102" s="121"/>
      <c r="C102" s="124"/>
      <c r="D102" s="46" t="s">
        <v>328</v>
      </c>
      <c r="E102" s="127"/>
      <c r="F102" s="127"/>
      <c r="G102" s="58"/>
      <c r="H102" s="58"/>
      <c r="I102" s="58"/>
      <c r="J102" s="58"/>
      <c r="K102" s="58"/>
    </row>
    <row r="103" spans="1:11" x14ac:dyDescent="0.3">
      <c r="A103" s="116">
        <v>23</v>
      </c>
      <c r="B103" s="119">
        <v>42796</v>
      </c>
      <c r="C103" s="122" t="s">
        <v>2</v>
      </c>
      <c r="D103" s="47" t="s">
        <v>103</v>
      </c>
      <c r="E103" s="125"/>
      <c r="F103" s="125" t="s">
        <v>327</v>
      </c>
      <c r="G103" s="61"/>
      <c r="H103" s="61"/>
      <c r="I103" s="61"/>
      <c r="J103" s="61"/>
      <c r="K103" s="61"/>
    </row>
    <row r="104" spans="1:11" x14ac:dyDescent="0.3">
      <c r="A104" s="117"/>
      <c r="B104" s="120"/>
      <c r="C104" s="123"/>
      <c r="D104" s="45" t="s">
        <v>100</v>
      </c>
      <c r="E104" s="126"/>
      <c r="F104" s="126"/>
      <c r="G104" s="62"/>
      <c r="H104" s="62"/>
      <c r="I104" s="62"/>
      <c r="J104" s="62"/>
      <c r="K104" s="62"/>
    </row>
    <row r="105" spans="1:11" x14ac:dyDescent="0.3">
      <c r="A105" s="117"/>
      <c r="B105" s="120"/>
      <c r="C105" s="123"/>
      <c r="D105" s="45" t="s">
        <v>105</v>
      </c>
      <c r="E105" s="126"/>
      <c r="F105" s="126"/>
      <c r="G105" s="62"/>
      <c r="H105" s="62"/>
      <c r="I105" s="62"/>
      <c r="J105" s="62"/>
      <c r="K105" s="62"/>
    </row>
    <row r="106" spans="1:11" ht="32.6" x14ac:dyDescent="0.3">
      <c r="A106" s="117"/>
      <c r="B106" s="120"/>
      <c r="C106" s="123"/>
      <c r="D106" s="45" t="s">
        <v>326</v>
      </c>
      <c r="E106" s="126"/>
      <c r="F106" s="126"/>
      <c r="G106" s="62"/>
      <c r="H106" s="62"/>
      <c r="I106" s="62"/>
      <c r="J106" s="62"/>
      <c r="K106" s="62"/>
    </row>
    <row r="107" spans="1:11" x14ac:dyDescent="0.3">
      <c r="A107" s="117"/>
      <c r="B107" s="120"/>
      <c r="C107" s="123"/>
      <c r="D107" s="45" t="s">
        <v>104</v>
      </c>
      <c r="E107" s="126"/>
      <c r="F107" s="126"/>
      <c r="G107" s="62"/>
      <c r="H107" s="62"/>
      <c r="I107" s="62"/>
      <c r="J107" s="62"/>
      <c r="K107" s="62"/>
    </row>
    <row r="108" spans="1:11" ht="17" thickBot="1" x14ac:dyDescent="0.35">
      <c r="A108" s="118"/>
      <c r="B108" s="121"/>
      <c r="C108" s="124"/>
      <c r="D108" s="46" t="s">
        <v>99</v>
      </c>
      <c r="E108" s="127"/>
      <c r="F108" s="127"/>
      <c r="G108" s="58"/>
      <c r="H108" s="58"/>
      <c r="I108" s="58"/>
      <c r="J108" s="58"/>
      <c r="K108" s="58"/>
    </row>
    <row r="109" spans="1:11" x14ac:dyDescent="0.3">
      <c r="A109" s="116">
        <v>24</v>
      </c>
      <c r="B109" s="119">
        <v>42800</v>
      </c>
      <c r="C109" s="122" t="s">
        <v>2</v>
      </c>
      <c r="D109" s="47" t="s">
        <v>54</v>
      </c>
      <c r="E109" s="125"/>
      <c r="F109" s="125" t="s">
        <v>318</v>
      </c>
      <c r="G109" s="61">
        <v>6374</v>
      </c>
      <c r="H109" s="61"/>
      <c r="I109" s="61"/>
      <c r="J109" s="61"/>
      <c r="K109" s="61"/>
    </row>
    <row r="110" spans="1:11" x14ac:dyDescent="0.3">
      <c r="A110" s="117"/>
      <c r="B110" s="120"/>
      <c r="C110" s="123"/>
      <c r="D110" s="49" t="s">
        <v>77</v>
      </c>
      <c r="E110" s="126"/>
      <c r="F110" s="126"/>
      <c r="G110" s="62"/>
      <c r="H110" s="62"/>
      <c r="I110" s="62"/>
      <c r="J110" s="62"/>
      <c r="K110" s="62"/>
    </row>
    <row r="111" spans="1:11" x14ac:dyDescent="0.3">
      <c r="A111" s="117"/>
      <c r="B111" s="120"/>
      <c r="C111" s="123"/>
      <c r="D111" s="45" t="s">
        <v>84</v>
      </c>
      <c r="E111" s="126"/>
      <c r="F111" s="126"/>
      <c r="G111" s="62"/>
      <c r="H111" s="62"/>
      <c r="I111" s="62"/>
      <c r="J111" s="62"/>
      <c r="K111" s="62"/>
    </row>
    <row r="112" spans="1:11" ht="17" thickBot="1" x14ac:dyDescent="0.35">
      <c r="A112" s="118"/>
      <c r="B112" s="121"/>
      <c r="C112" s="124"/>
      <c r="D112" s="46"/>
      <c r="E112" s="127"/>
      <c r="F112" s="127"/>
      <c r="G112" s="58"/>
      <c r="H112" s="58"/>
      <c r="I112" s="58"/>
      <c r="J112" s="58"/>
      <c r="K112" s="58"/>
    </row>
    <row r="113" spans="1:11" x14ac:dyDescent="0.3">
      <c r="A113" s="116">
        <v>25</v>
      </c>
      <c r="B113" s="119">
        <v>42801</v>
      </c>
      <c r="C113" s="122" t="s">
        <v>2</v>
      </c>
      <c r="D113" s="47" t="s">
        <v>54</v>
      </c>
      <c r="E113" s="125"/>
      <c r="F113" s="125" t="s">
        <v>318</v>
      </c>
      <c r="G113" s="61"/>
      <c r="H113" s="61"/>
      <c r="I113" s="61"/>
      <c r="J113" s="61"/>
      <c r="K113" s="61"/>
    </row>
    <row r="114" spans="1:11" x14ac:dyDescent="0.3">
      <c r="A114" s="117"/>
      <c r="B114" s="120"/>
      <c r="C114" s="123"/>
      <c r="D114" s="49" t="s">
        <v>77</v>
      </c>
      <c r="E114" s="126"/>
      <c r="F114" s="126"/>
      <c r="G114" s="62"/>
      <c r="H114" s="62"/>
      <c r="I114" s="62"/>
      <c r="J114" s="62"/>
      <c r="K114" s="62"/>
    </row>
    <row r="115" spans="1:11" ht="17" thickBot="1" x14ac:dyDescent="0.35">
      <c r="A115" s="118"/>
      <c r="B115" s="121"/>
      <c r="C115" s="124"/>
      <c r="D115" s="46" t="s">
        <v>325</v>
      </c>
      <c r="E115" s="127"/>
      <c r="F115" s="127"/>
      <c r="G115" s="58"/>
      <c r="H115" s="58"/>
      <c r="I115" s="58"/>
      <c r="J115" s="58"/>
      <c r="K115" s="58"/>
    </row>
    <row r="116" spans="1:11" ht="48.9" x14ac:dyDescent="0.3">
      <c r="A116" s="116">
        <v>26</v>
      </c>
      <c r="B116" s="119">
        <v>42802</v>
      </c>
      <c r="C116" s="122" t="s">
        <v>2</v>
      </c>
      <c r="D116" s="47" t="s">
        <v>54</v>
      </c>
      <c r="E116" s="125"/>
      <c r="F116" s="45" t="s">
        <v>324</v>
      </c>
      <c r="G116" s="45">
        <v>6374</v>
      </c>
      <c r="H116" s="45"/>
      <c r="I116" s="45"/>
      <c r="J116" s="45"/>
      <c r="K116" s="45"/>
    </row>
    <row r="117" spans="1:11" x14ac:dyDescent="0.3">
      <c r="A117" s="117"/>
      <c r="B117" s="120"/>
      <c r="C117" s="123"/>
      <c r="D117" s="49" t="s">
        <v>77</v>
      </c>
      <c r="E117" s="126"/>
      <c r="F117" s="45" t="s">
        <v>318</v>
      </c>
      <c r="G117" s="45"/>
      <c r="H117" s="45"/>
      <c r="I117" s="45"/>
      <c r="J117" s="45"/>
      <c r="K117" s="45"/>
    </row>
    <row r="118" spans="1:11" ht="17" thickBot="1" x14ac:dyDescent="0.35">
      <c r="A118" s="118"/>
      <c r="B118" s="121"/>
      <c r="C118" s="124"/>
      <c r="D118" s="46" t="s">
        <v>323</v>
      </c>
      <c r="E118" s="127"/>
      <c r="F118" s="46"/>
      <c r="G118" s="46"/>
      <c r="H118" s="46"/>
      <c r="I118" s="46"/>
      <c r="J118" s="46"/>
      <c r="K118" s="46"/>
    </row>
    <row r="119" spans="1:11" ht="48.9" x14ac:dyDescent="0.3">
      <c r="A119" s="116">
        <f>+A116+1</f>
        <v>27</v>
      </c>
      <c r="B119" s="119">
        <v>42803</v>
      </c>
      <c r="C119" s="122" t="s">
        <v>2</v>
      </c>
      <c r="D119" s="47" t="s">
        <v>54</v>
      </c>
      <c r="E119" s="125"/>
      <c r="F119" s="45" t="s">
        <v>322</v>
      </c>
      <c r="G119" s="45"/>
      <c r="H119" s="45"/>
      <c r="I119" s="45"/>
      <c r="J119" s="45"/>
      <c r="K119" s="45"/>
    </row>
    <row r="120" spans="1:11" x14ac:dyDescent="0.3">
      <c r="A120" s="117"/>
      <c r="B120" s="120"/>
      <c r="C120" s="123"/>
      <c r="D120" s="49" t="s">
        <v>77</v>
      </c>
      <c r="E120" s="126"/>
      <c r="F120" s="45" t="s">
        <v>318</v>
      </c>
      <c r="G120" s="45"/>
      <c r="H120" s="45"/>
      <c r="I120" s="45"/>
      <c r="J120" s="45"/>
      <c r="K120" s="45"/>
    </row>
    <row r="121" spans="1:11" ht="17" thickBot="1" x14ac:dyDescent="0.35">
      <c r="A121" s="118"/>
      <c r="B121" s="121"/>
      <c r="C121" s="124"/>
      <c r="D121" s="46" t="s">
        <v>321</v>
      </c>
      <c r="E121" s="127"/>
      <c r="F121" s="46"/>
      <c r="G121" s="46"/>
      <c r="H121" s="46"/>
      <c r="I121" s="46"/>
      <c r="J121" s="46"/>
      <c r="K121" s="46"/>
    </row>
    <row r="122" spans="1:11" ht="32.6" x14ac:dyDescent="0.3">
      <c r="A122" s="116">
        <v>28</v>
      </c>
      <c r="B122" s="119">
        <v>42807</v>
      </c>
      <c r="C122" s="122" t="s">
        <v>2</v>
      </c>
      <c r="D122" s="47" t="s">
        <v>54</v>
      </c>
      <c r="E122" s="125"/>
      <c r="F122" s="45" t="s">
        <v>320</v>
      </c>
      <c r="G122" s="45"/>
      <c r="H122" s="45"/>
      <c r="I122" s="45"/>
      <c r="J122" s="45"/>
      <c r="K122" s="45"/>
    </row>
    <row r="123" spans="1:11" x14ac:dyDescent="0.3">
      <c r="A123" s="117"/>
      <c r="B123" s="120"/>
      <c r="C123" s="123"/>
      <c r="D123" s="45" t="s">
        <v>319</v>
      </c>
      <c r="E123" s="126"/>
      <c r="F123" s="45" t="s">
        <v>318</v>
      </c>
      <c r="G123" s="45"/>
      <c r="H123" s="45"/>
      <c r="I123" s="45"/>
      <c r="J123" s="45"/>
      <c r="K123" s="45"/>
    </row>
    <row r="124" spans="1:11" ht="17" thickBot="1" x14ac:dyDescent="0.35">
      <c r="A124" s="118"/>
      <c r="B124" s="121"/>
      <c r="C124" s="124"/>
      <c r="D124" s="46" t="s">
        <v>317</v>
      </c>
      <c r="E124" s="127"/>
      <c r="F124" s="46"/>
      <c r="G124" s="46"/>
      <c r="H124" s="46"/>
      <c r="I124" s="46"/>
      <c r="J124" s="46"/>
      <c r="K124" s="46"/>
    </row>
    <row r="125" spans="1:11" x14ac:dyDescent="0.3">
      <c r="A125" s="116">
        <v>29</v>
      </c>
      <c r="B125" s="119">
        <v>42808</v>
      </c>
      <c r="C125" s="122" t="s">
        <v>2</v>
      </c>
      <c r="D125" s="47" t="s">
        <v>54</v>
      </c>
      <c r="E125" s="125"/>
      <c r="F125" s="125" t="s">
        <v>316</v>
      </c>
      <c r="G125" s="61">
        <v>6458</v>
      </c>
      <c r="H125" s="61"/>
      <c r="I125" s="61"/>
      <c r="J125" s="61"/>
      <c r="K125" s="61"/>
    </row>
    <row r="126" spans="1:11" x14ac:dyDescent="0.3">
      <c r="A126" s="117"/>
      <c r="B126" s="120"/>
      <c r="C126" s="123"/>
      <c r="D126" s="45" t="s">
        <v>315</v>
      </c>
      <c r="E126" s="126"/>
      <c r="F126" s="126"/>
      <c r="G126" s="62"/>
      <c r="H126" s="62"/>
      <c r="I126" s="62"/>
      <c r="J126" s="62"/>
      <c r="K126" s="62"/>
    </row>
    <row r="127" spans="1:11" x14ac:dyDescent="0.3">
      <c r="A127" s="117"/>
      <c r="B127" s="120"/>
      <c r="C127" s="123"/>
      <c r="D127" s="45" t="s">
        <v>314</v>
      </c>
      <c r="E127" s="126"/>
      <c r="F127" s="126"/>
      <c r="G127" s="62"/>
      <c r="H127" s="62"/>
      <c r="I127" s="62"/>
      <c r="J127" s="62"/>
      <c r="K127" s="62"/>
    </row>
    <row r="128" spans="1:11" ht="17" thickBot="1" x14ac:dyDescent="0.35">
      <c r="A128" s="118"/>
      <c r="B128" s="121"/>
      <c r="C128" s="124"/>
      <c r="D128" s="46"/>
      <c r="E128" s="127"/>
      <c r="F128" s="127"/>
      <c r="G128" s="58"/>
      <c r="H128" s="58"/>
      <c r="I128" s="58"/>
      <c r="J128" s="58"/>
      <c r="K128" s="58"/>
    </row>
    <row r="129" spans="1:11" x14ac:dyDescent="0.3">
      <c r="A129" s="116">
        <v>30</v>
      </c>
      <c r="B129" s="119">
        <v>42809</v>
      </c>
      <c r="C129" s="122" t="s">
        <v>2</v>
      </c>
      <c r="D129" s="47" t="s">
        <v>54</v>
      </c>
      <c r="E129" s="125"/>
      <c r="F129" s="45" t="s">
        <v>313</v>
      </c>
      <c r="G129" s="45">
        <v>6467</v>
      </c>
      <c r="H129" s="45"/>
      <c r="I129" s="45"/>
      <c r="J129" s="45"/>
      <c r="K129" s="45"/>
    </row>
    <row r="130" spans="1:11" x14ac:dyDescent="0.3">
      <c r="A130" s="117"/>
      <c r="B130" s="120"/>
      <c r="C130" s="123"/>
      <c r="D130" s="45" t="s">
        <v>312</v>
      </c>
      <c r="E130" s="126"/>
      <c r="F130" s="45" t="s">
        <v>303</v>
      </c>
      <c r="G130" s="45"/>
      <c r="H130" s="45"/>
      <c r="I130" s="45"/>
      <c r="J130" s="45"/>
      <c r="K130" s="45"/>
    </row>
    <row r="131" spans="1:11" ht="17" thickBot="1" x14ac:dyDescent="0.35">
      <c r="A131" s="118"/>
      <c r="B131" s="121"/>
      <c r="C131" s="124"/>
      <c r="D131" s="46" t="s">
        <v>311</v>
      </c>
      <c r="E131" s="127"/>
      <c r="F131" s="46"/>
      <c r="G131" s="46"/>
      <c r="H131" s="46"/>
      <c r="I131" s="46"/>
      <c r="J131" s="46"/>
      <c r="K131" s="46"/>
    </row>
    <row r="132" spans="1:11" x14ac:dyDescent="0.3">
      <c r="A132" s="116">
        <v>31</v>
      </c>
      <c r="B132" s="119">
        <v>42810</v>
      </c>
      <c r="C132" s="122" t="s">
        <v>2</v>
      </c>
      <c r="D132" s="47" t="s">
        <v>54</v>
      </c>
      <c r="E132" s="125"/>
      <c r="F132" s="45" t="s">
        <v>303</v>
      </c>
      <c r="G132" s="45"/>
      <c r="H132" s="45"/>
      <c r="I132" s="45"/>
      <c r="J132" s="45"/>
      <c r="K132" s="45"/>
    </row>
    <row r="133" spans="1:11" ht="32.6" x14ac:dyDescent="0.3">
      <c r="A133" s="117"/>
      <c r="B133" s="120"/>
      <c r="C133" s="123"/>
      <c r="D133" s="45" t="s">
        <v>310</v>
      </c>
      <c r="E133" s="126"/>
      <c r="F133" s="45" t="s">
        <v>309</v>
      </c>
      <c r="G133" s="45"/>
      <c r="H133" s="45"/>
      <c r="I133" s="45"/>
      <c r="J133" s="45"/>
      <c r="K133" s="45"/>
    </row>
    <row r="134" spans="1:11" x14ac:dyDescent="0.3">
      <c r="A134" s="117"/>
      <c r="B134" s="120"/>
      <c r="C134" s="123"/>
      <c r="D134" s="45"/>
      <c r="E134" s="126"/>
      <c r="F134" s="45" t="s">
        <v>308</v>
      </c>
      <c r="G134" s="45"/>
      <c r="H134" s="45"/>
      <c r="I134" s="45"/>
      <c r="J134" s="45"/>
      <c r="K134" s="45"/>
    </row>
    <row r="135" spans="1:11" x14ac:dyDescent="0.3">
      <c r="A135" s="117"/>
      <c r="B135" s="120"/>
      <c r="C135" s="123"/>
      <c r="D135" s="45"/>
      <c r="E135" s="126"/>
      <c r="F135" s="45" t="s">
        <v>307</v>
      </c>
      <c r="G135" s="45"/>
      <c r="H135" s="45"/>
      <c r="I135" s="45"/>
      <c r="J135" s="45"/>
      <c r="K135" s="45"/>
    </row>
    <row r="136" spans="1:11" x14ac:dyDescent="0.3">
      <c r="A136" s="117"/>
      <c r="B136" s="120"/>
      <c r="C136" s="123"/>
      <c r="D136" s="45"/>
      <c r="E136" s="126"/>
      <c r="F136" s="45" t="s">
        <v>306</v>
      </c>
      <c r="G136" s="45"/>
      <c r="H136" s="45"/>
      <c r="I136" s="45"/>
      <c r="J136" s="45"/>
      <c r="K136" s="45"/>
    </row>
    <row r="137" spans="1:11" ht="33.299999999999997" thickBot="1" x14ac:dyDescent="0.35">
      <c r="A137" s="118"/>
      <c r="B137" s="121"/>
      <c r="C137" s="124"/>
      <c r="D137" s="46"/>
      <c r="E137" s="127"/>
      <c r="F137" s="46" t="s">
        <v>305</v>
      </c>
      <c r="G137" s="46"/>
      <c r="H137" s="46"/>
      <c r="I137" s="46"/>
      <c r="J137" s="46"/>
      <c r="K137" s="46"/>
    </row>
    <row r="138" spans="1:11" x14ac:dyDescent="0.3">
      <c r="A138" s="116">
        <v>32</v>
      </c>
      <c r="B138" s="119">
        <v>42814</v>
      </c>
      <c r="C138" s="122" t="s">
        <v>2</v>
      </c>
      <c r="D138" s="47" t="s">
        <v>304</v>
      </c>
      <c r="E138" s="125"/>
      <c r="F138" s="125" t="s">
        <v>303</v>
      </c>
      <c r="G138" s="61"/>
      <c r="H138" s="61"/>
      <c r="I138" s="61"/>
      <c r="J138" s="61"/>
      <c r="K138" s="61"/>
    </row>
    <row r="139" spans="1:11" ht="17" thickBot="1" x14ac:dyDescent="0.35">
      <c r="A139" s="118"/>
      <c r="B139" s="121"/>
      <c r="C139" s="124"/>
      <c r="D139" s="50" t="s">
        <v>302</v>
      </c>
      <c r="E139" s="127"/>
      <c r="F139" s="127"/>
      <c r="G139" s="58"/>
      <c r="H139" s="58"/>
      <c r="I139" s="58"/>
      <c r="J139" s="58"/>
      <c r="K139" s="58"/>
    </row>
    <row r="140" spans="1:11" x14ac:dyDescent="0.3">
      <c r="A140" s="116">
        <v>33</v>
      </c>
      <c r="B140" s="119">
        <v>42815</v>
      </c>
      <c r="C140" s="122" t="s">
        <v>2</v>
      </c>
      <c r="D140" s="47" t="s">
        <v>301</v>
      </c>
      <c r="E140" s="125"/>
      <c r="F140" s="125" t="s">
        <v>372</v>
      </c>
      <c r="G140" s="61">
        <v>6539</v>
      </c>
      <c r="H140" s="61"/>
      <c r="I140" s="61"/>
      <c r="J140" s="61"/>
      <c r="K140" s="61"/>
    </row>
    <row r="141" spans="1:11" x14ac:dyDescent="0.3">
      <c r="A141" s="117"/>
      <c r="B141" s="120"/>
      <c r="C141" s="123"/>
      <c r="D141" s="51" t="s">
        <v>300</v>
      </c>
      <c r="E141" s="126"/>
      <c r="F141" s="126"/>
      <c r="G141" s="62"/>
      <c r="H141" s="62"/>
      <c r="I141" s="62"/>
      <c r="J141" s="62"/>
      <c r="K141" s="62"/>
    </row>
    <row r="142" spans="1:11" ht="17" thickBot="1" x14ac:dyDescent="0.35">
      <c r="A142" s="118"/>
      <c r="B142" s="121"/>
      <c r="C142" s="124"/>
      <c r="D142" s="52" t="s">
        <v>299</v>
      </c>
      <c r="E142" s="127"/>
      <c r="F142" s="127"/>
      <c r="G142" s="58"/>
      <c r="H142" s="58"/>
      <c r="I142" s="58"/>
      <c r="J142" s="58"/>
      <c r="K142" s="58"/>
    </row>
    <row r="143" spans="1:11" x14ac:dyDescent="0.3">
      <c r="A143" s="116">
        <v>34</v>
      </c>
      <c r="B143" s="119">
        <v>42816</v>
      </c>
      <c r="C143" s="122" t="s">
        <v>2</v>
      </c>
      <c r="D143" s="47" t="s">
        <v>54</v>
      </c>
      <c r="E143" s="125"/>
      <c r="F143" s="125" t="s">
        <v>296</v>
      </c>
      <c r="G143" s="61">
        <v>6571</v>
      </c>
      <c r="H143" s="61"/>
      <c r="I143" s="61"/>
      <c r="J143" s="61"/>
      <c r="K143" s="61"/>
    </row>
    <row r="144" spans="1:11" x14ac:dyDescent="0.3">
      <c r="A144" s="117"/>
      <c r="B144" s="120"/>
      <c r="C144" s="123"/>
      <c r="D144" s="45" t="s">
        <v>79</v>
      </c>
      <c r="E144" s="126"/>
      <c r="F144" s="126"/>
      <c r="G144" s="62"/>
      <c r="H144" s="62"/>
      <c r="I144" s="62"/>
      <c r="J144" s="62"/>
      <c r="K144" s="62"/>
    </row>
    <row r="145" spans="1:11" x14ac:dyDescent="0.3">
      <c r="A145" s="117"/>
      <c r="B145" s="120"/>
      <c r="C145" s="123"/>
      <c r="D145" s="45" t="s">
        <v>298</v>
      </c>
      <c r="E145" s="126"/>
      <c r="F145" s="126"/>
      <c r="G145" s="62"/>
      <c r="H145" s="62"/>
      <c r="I145" s="62"/>
      <c r="J145" s="62"/>
      <c r="K145" s="62"/>
    </row>
    <row r="146" spans="1:11" ht="17" thickBot="1" x14ac:dyDescent="0.35">
      <c r="A146" s="118"/>
      <c r="B146" s="121"/>
      <c r="C146" s="124"/>
      <c r="D146" s="46" t="s">
        <v>297</v>
      </c>
      <c r="E146" s="127"/>
      <c r="F146" s="127"/>
      <c r="G146" s="58"/>
      <c r="H146" s="58"/>
      <c r="I146" s="58"/>
      <c r="J146" s="58"/>
      <c r="K146" s="58"/>
    </row>
    <row r="147" spans="1:11" x14ac:dyDescent="0.3">
      <c r="A147" s="116">
        <v>35</v>
      </c>
      <c r="B147" s="119">
        <v>42817</v>
      </c>
      <c r="C147" s="122" t="s">
        <v>2</v>
      </c>
      <c r="D147" s="47" t="s">
        <v>54</v>
      </c>
      <c r="E147" s="125"/>
      <c r="F147" s="45" t="s">
        <v>296</v>
      </c>
      <c r="G147" s="45"/>
      <c r="H147" s="45"/>
      <c r="I147" s="45"/>
      <c r="J147" s="45"/>
      <c r="K147" s="45"/>
    </row>
    <row r="148" spans="1:11" ht="32.6" x14ac:dyDescent="0.3">
      <c r="A148" s="117"/>
      <c r="B148" s="120"/>
      <c r="C148" s="123"/>
      <c r="D148" s="45" t="s">
        <v>295</v>
      </c>
      <c r="E148" s="126"/>
      <c r="F148" s="45" t="s">
        <v>294</v>
      </c>
      <c r="G148" s="45"/>
      <c r="H148" s="45"/>
      <c r="I148" s="45"/>
      <c r="J148" s="45"/>
      <c r="K148" s="45"/>
    </row>
    <row r="149" spans="1:11" ht="17" thickBot="1" x14ac:dyDescent="0.35">
      <c r="A149" s="118"/>
      <c r="B149" s="121"/>
      <c r="C149" s="124"/>
      <c r="D149" s="46" t="s">
        <v>293</v>
      </c>
      <c r="E149" s="127"/>
      <c r="F149" s="46"/>
      <c r="G149" s="46"/>
      <c r="H149" s="46"/>
      <c r="I149" s="46"/>
      <c r="J149" s="46"/>
      <c r="K149" s="46"/>
    </row>
    <row r="150" spans="1:11" x14ac:dyDescent="0.3">
      <c r="A150" s="116">
        <v>36</v>
      </c>
      <c r="B150" s="119">
        <v>42821</v>
      </c>
      <c r="C150" s="122" t="s">
        <v>2</v>
      </c>
      <c r="D150" s="47" t="s">
        <v>54</v>
      </c>
      <c r="E150" s="125"/>
      <c r="F150" s="125" t="s">
        <v>290</v>
      </c>
      <c r="G150" s="61">
        <v>6609</v>
      </c>
      <c r="H150" s="61"/>
      <c r="I150" s="61"/>
      <c r="J150" s="61"/>
      <c r="K150" s="61"/>
    </row>
    <row r="151" spans="1:11" x14ac:dyDescent="0.3">
      <c r="A151" s="117"/>
      <c r="B151" s="120"/>
      <c r="C151" s="123"/>
      <c r="D151" s="45" t="s">
        <v>79</v>
      </c>
      <c r="E151" s="126"/>
      <c r="F151" s="126"/>
      <c r="G151" s="62"/>
      <c r="H151" s="62"/>
      <c r="I151" s="62"/>
      <c r="J151" s="62"/>
      <c r="K151" s="62"/>
    </row>
    <row r="152" spans="1:11" x14ac:dyDescent="0.3">
      <c r="A152" s="117"/>
      <c r="B152" s="120"/>
      <c r="C152" s="123"/>
      <c r="D152" s="45" t="s">
        <v>292</v>
      </c>
      <c r="E152" s="126"/>
      <c r="F152" s="126"/>
      <c r="G152" s="62"/>
      <c r="H152" s="62"/>
      <c r="I152" s="62"/>
      <c r="J152" s="62"/>
      <c r="K152" s="62"/>
    </row>
    <row r="153" spans="1:11" ht="17" thickBot="1" x14ac:dyDescent="0.35">
      <c r="A153" s="118"/>
      <c r="B153" s="121"/>
      <c r="C153" s="124"/>
      <c r="D153" s="46" t="s">
        <v>291</v>
      </c>
      <c r="E153" s="127"/>
      <c r="F153" s="127"/>
      <c r="G153" s="58"/>
      <c r="H153" s="58"/>
      <c r="I153" s="58"/>
      <c r="J153" s="58"/>
      <c r="K153" s="58"/>
    </row>
    <row r="154" spans="1:11" x14ac:dyDescent="0.3">
      <c r="A154" s="116">
        <v>37</v>
      </c>
      <c r="B154" s="119">
        <v>42822</v>
      </c>
      <c r="C154" s="122" t="s">
        <v>2</v>
      </c>
      <c r="D154" s="47" t="s">
        <v>54</v>
      </c>
      <c r="E154" s="125"/>
      <c r="F154" s="45" t="s">
        <v>290</v>
      </c>
      <c r="G154" s="45"/>
      <c r="H154" s="45"/>
      <c r="I154" s="45"/>
      <c r="J154" s="45"/>
      <c r="K154" s="45"/>
    </row>
    <row r="155" spans="1:11" x14ac:dyDescent="0.3">
      <c r="A155" s="117"/>
      <c r="B155" s="120"/>
      <c r="C155" s="123"/>
      <c r="D155" s="45" t="s">
        <v>79</v>
      </c>
      <c r="E155" s="126"/>
      <c r="F155" s="45" t="s">
        <v>289</v>
      </c>
      <c r="G155" s="45"/>
      <c r="H155" s="45"/>
      <c r="I155" s="45"/>
      <c r="J155" s="45"/>
      <c r="K155" s="45"/>
    </row>
    <row r="156" spans="1:11" x14ac:dyDescent="0.3">
      <c r="A156" s="117"/>
      <c r="B156" s="120"/>
      <c r="C156" s="123"/>
      <c r="D156" s="45" t="s">
        <v>288</v>
      </c>
      <c r="E156" s="126"/>
      <c r="F156" s="45"/>
      <c r="G156" s="45"/>
      <c r="H156" s="45"/>
      <c r="I156" s="45"/>
      <c r="J156" s="45"/>
      <c r="K156" s="45"/>
    </row>
    <row r="157" spans="1:11" x14ac:dyDescent="0.3">
      <c r="A157" s="117"/>
      <c r="B157" s="120"/>
      <c r="C157" s="123"/>
      <c r="D157" s="45" t="s">
        <v>287</v>
      </c>
      <c r="E157" s="126"/>
      <c r="F157" s="45"/>
      <c r="G157" s="45"/>
      <c r="H157" s="45"/>
      <c r="I157" s="45"/>
      <c r="J157" s="45"/>
      <c r="K157" s="45"/>
    </row>
    <row r="158" spans="1:11" ht="17" thickBot="1" x14ac:dyDescent="0.35">
      <c r="A158" s="118"/>
      <c r="B158" s="121"/>
      <c r="C158" s="124"/>
      <c r="D158" s="46" t="s">
        <v>286</v>
      </c>
      <c r="E158" s="127"/>
      <c r="F158" s="46"/>
      <c r="G158" s="46"/>
      <c r="H158" s="46"/>
      <c r="I158" s="46"/>
      <c r="J158" s="46"/>
      <c r="K158" s="46"/>
    </row>
    <row r="159" spans="1:11" x14ac:dyDescent="0.3">
      <c r="A159" s="116">
        <v>38</v>
      </c>
      <c r="B159" s="119">
        <v>42823</v>
      </c>
      <c r="C159" s="122" t="s">
        <v>2</v>
      </c>
      <c r="D159" s="47" t="s">
        <v>54</v>
      </c>
      <c r="E159" s="125"/>
      <c r="F159" s="125"/>
      <c r="G159" s="61"/>
      <c r="H159" s="61"/>
      <c r="I159" s="61"/>
      <c r="J159" s="61"/>
      <c r="K159" s="61"/>
    </row>
    <row r="160" spans="1:11" x14ac:dyDescent="0.3">
      <c r="A160" s="117"/>
      <c r="B160" s="120"/>
      <c r="C160" s="123"/>
      <c r="D160" s="45" t="s">
        <v>79</v>
      </c>
      <c r="E160" s="126"/>
      <c r="F160" s="126"/>
      <c r="G160" s="62"/>
      <c r="H160" s="62"/>
      <c r="I160" s="62"/>
      <c r="J160" s="62"/>
      <c r="K160" s="62"/>
    </row>
    <row r="161" spans="1:11" x14ac:dyDescent="0.3">
      <c r="A161" s="117"/>
      <c r="B161" s="120"/>
      <c r="C161" s="123"/>
      <c r="D161" s="45" t="s">
        <v>283</v>
      </c>
      <c r="E161" s="126"/>
      <c r="F161" s="126"/>
      <c r="G161" s="62"/>
      <c r="H161" s="62"/>
      <c r="I161" s="62"/>
      <c r="J161" s="62"/>
      <c r="K161" s="62"/>
    </row>
    <row r="162" spans="1:11" x14ac:dyDescent="0.3">
      <c r="A162" s="117"/>
      <c r="B162" s="120"/>
      <c r="C162" s="123"/>
      <c r="D162" s="45" t="s">
        <v>285</v>
      </c>
      <c r="E162" s="126"/>
      <c r="F162" s="126"/>
      <c r="G162" s="62"/>
      <c r="H162" s="62"/>
      <c r="I162" s="62"/>
      <c r="J162" s="62"/>
      <c r="K162" s="62"/>
    </row>
    <row r="163" spans="1:11" ht="17" thickBot="1" x14ac:dyDescent="0.35">
      <c r="A163" s="118"/>
      <c r="B163" s="121"/>
      <c r="C163" s="124"/>
      <c r="D163" s="46" t="s">
        <v>284</v>
      </c>
      <c r="E163" s="127"/>
      <c r="F163" s="127"/>
      <c r="G163" s="58"/>
      <c r="H163" s="58"/>
      <c r="I163" s="58"/>
      <c r="J163" s="58"/>
      <c r="K163" s="58"/>
    </row>
    <row r="164" spans="1:11" x14ac:dyDescent="0.3">
      <c r="A164" s="116">
        <v>39</v>
      </c>
      <c r="B164" s="119">
        <v>42824</v>
      </c>
      <c r="C164" s="122" t="s">
        <v>2</v>
      </c>
      <c r="D164" s="47" t="s">
        <v>54</v>
      </c>
      <c r="E164" s="125"/>
      <c r="F164" s="125"/>
      <c r="G164" s="61"/>
      <c r="H164" s="61"/>
      <c r="I164" s="61"/>
      <c r="J164" s="61"/>
      <c r="K164" s="61"/>
    </row>
    <row r="165" spans="1:11" x14ac:dyDescent="0.3">
      <c r="A165" s="117"/>
      <c r="B165" s="120"/>
      <c r="C165" s="123"/>
      <c r="D165" s="45" t="s">
        <v>79</v>
      </c>
      <c r="E165" s="126"/>
      <c r="F165" s="126"/>
      <c r="G165" s="62"/>
      <c r="H165" s="62"/>
      <c r="I165" s="62"/>
      <c r="J165" s="62"/>
      <c r="K165" s="62"/>
    </row>
    <row r="166" spans="1:11" x14ac:dyDescent="0.3">
      <c r="A166" s="117"/>
      <c r="B166" s="120"/>
      <c r="C166" s="123"/>
      <c r="D166" s="45" t="s">
        <v>283</v>
      </c>
      <c r="E166" s="126"/>
      <c r="F166" s="126"/>
      <c r="G166" s="62"/>
      <c r="H166" s="62"/>
      <c r="I166" s="62"/>
      <c r="J166" s="62"/>
      <c r="K166" s="62"/>
    </row>
    <row r="167" spans="1:11" ht="17" thickBot="1" x14ac:dyDescent="0.35">
      <c r="A167" s="118"/>
      <c r="B167" s="121"/>
      <c r="C167" s="124"/>
      <c r="D167" s="46" t="s">
        <v>282</v>
      </c>
      <c r="E167" s="127"/>
      <c r="F167" s="127"/>
      <c r="G167" s="58"/>
      <c r="H167" s="58"/>
      <c r="I167" s="58"/>
      <c r="J167" s="58"/>
      <c r="K167" s="58"/>
    </row>
    <row r="168" spans="1:11" x14ac:dyDescent="0.3">
      <c r="A168" s="116">
        <v>40</v>
      </c>
      <c r="B168" s="119">
        <v>42828</v>
      </c>
      <c r="C168" s="122" t="s">
        <v>2</v>
      </c>
      <c r="D168" s="47" t="s">
        <v>54</v>
      </c>
      <c r="E168" s="125"/>
      <c r="F168" s="125"/>
      <c r="G168" s="61">
        <v>6707</v>
      </c>
      <c r="H168" s="61"/>
      <c r="I168" s="61"/>
      <c r="J168" s="61"/>
      <c r="K168" s="61"/>
    </row>
    <row r="169" spans="1:11" x14ac:dyDescent="0.3">
      <c r="A169" s="117"/>
      <c r="B169" s="120"/>
      <c r="C169" s="123"/>
      <c r="D169" s="45" t="s">
        <v>53</v>
      </c>
      <c r="E169" s="126"/>
      <c r="F169" s="126"/>
      <c r="G169" s="62"/>
      <c r="H169" s="62"/>
      <c r="I169" s="62"/>
      <c r="J169" s="62"/>
      <c r="K169" s="62"/>
    </row>
    <row r="170" spans="1:11" x14ac:dyDescent="0.3">
      <c r="A170" s="117"/>
      <c r="B170" s="120"/>
      <c r="C170" s="123"/>
      <c r="D170" s="45" t="s">
        <v>281</v>
      </c>
      <c r="E170" s="126"/>
      <c r="F170" s="126"/>
      <c r="G170" s="62"/>
      <c r="H170" s="62"/>
      <c r="I170" s="62"/>
      <c r="J170" s="62"/>
      <c r="K170" s="62"/>
    </row>
    <row r="171" spans="1:11" x14ac:dyDescent="0.3">
      <c r="A171" s="117"/>
      <c r="B171" s="120"/>
      <c r="C171" s="123"/>
      <c r="D171" s="45" t="s">
        <v>280</v>
      </c>
      <c r="E171" s="126"/>
      <c r="F171" s="126"/>
      <c r="G171" s="62"/>
      <c r="H171" s="62"/>
      <c r="I171" s="62"/>
      <c r="J171" s="62"/>
      <c r="K171" s="62"/>
    </row>
    <row r="172" spans="1:11" ht="17" thickBot="1" x14ac:dyDescent="0.35">
      <c r="A172" s="118"/>
      <c r="B172" s="121"/>
      <c r="C172" s="124"/>
      <c r="D172" s="46"/>
      <c r="E172" s="127"/>
      <c r="F172" s="127"/>
      <c r="G172" s="58"/>
      <c r="H172" s="58"/>
      <c r="I172" s="58"/>
      <c r="J172" s="58"/>
      <c r="K172" s="58"/>
    </row>
    <row r="173" spans="1:11" x14ac:dyDescent="0.3">
      <c r="A173" s="116">
        <v>41</v>
      </c>
      <c r="B173" s="119">
        <v>42829</v>
      </c>
      <c r="C173" s="122" t="s">
        <v>2</v>
      </c>
      <c r="D173" s="47" t="s">
        <v>54</v>
      </c>
      <c r="E173" s="125"/>
      <c r="F173" s="125"/>
      <c r="G173" s="61"/>
      <c r="H173" s="61"/>
      <c r="I173" s="61"/>
      <c r="J173" s="61"/>
      <c r="K173" s="61"/>
    </row>
    <row r="174" spans="1:11" x14ac:dyDescent="0.3">
      <c r="A174" s="117"/>
      <c r="B174" s="120"/>
      <c r="C174" s="123"/>
      <c r="D174" s="45" t="s">
        <v>53</v>
      </c>
      <c r="E174" s="126"/>
      <c r="F174" s="126"/>
      <c r="G174" s="62"/>
      <c r="H174" s="62"/>
      <c r="I174" s="62"/>
      <c r="J174" s="62"/>
      <c r="K174" s="62"/>
    </row>
    <row r="175" spans="1:11" x14ac:dyDescent="0.3">
      <c r="A175" s="117"/>
      <c r="B175" s="120"/>
      <c r="C175" s="123"/>
      <c r="D175" s="45" t="s">
        <v>279</v>
      </c>
      <c r="E175" s="126"/>
      <c r="F175" s="126"/>
      <c r="G175" s="62"/>
      <c r="H175" s="62"/>
      <c r="I175" s="62"/>
      <c r="J175" s="62"/>
      <c r="K175" s="62"/>
    </row>
    <row r="176" spans="1:11" x14ac:dyDescent="0.3">
      <c r="A176" s="117"/>
      <c r="B176" s="120"/>
      <c r="C176" s="123"/>
      <c r="D176" s="45"/>
      <c r="E176" s="126"/>
      <c r="F176" s="126"/>
      <c r="G176" s="62"/>
      <c r="H176" s="62"/>
      <c r="I176" s="62"/>
      <c r="J176" s="62"/>
      <c r="K176" s="62"/>
    </row>
    <row r="177" spans="1:11" x14ac:dyDescent="0.3">
      <c r="A177" s="117"/>
      <c r="B177" s="120"/>
      <c r="C177" s="123"/>
      <c r="D177" s="53"/>
      <c r="E177" s="126"/>
      <c r="F177" s="126"/>
      <c r="G177" s="62"/>
      <c r="H177" s="62"/>
      <c r="I177" s="62"/>
      <c r="J177" s="62"/>
      <c r="K177" s="62"/>
    </row>
    <row r="178" spans="1:11" x14ac:dyDescent="0.3">
      <c r="A178" s="117"/>
      <c r="B178" s="120"/>
      <c r="C178" s="123"/>
      <c r="D178" s="53" t="s">
        <v>278</v>
      </c>
      <c r="E178" s="126"/>
      <c r="F178" s="126"/>
      <c r="G178" s="62"/>
      <c r="H178" s="62"/>
      <c r="I178" s="62"/>
      <c r="J178" s="62"/>
      <c r="K178" s="62"/>
    </row>
    <row r="179" spans="1:11" ht="17" thickBot="1" x14ac:dyDescent="0.35">
      <c r="A179" s="118"/>
      <c r="B179" s="121"/>
      <c r="C179" s="124"/>
      <c r="D179" s="54" t="s">
        <v>277</v>
      </c>
      <c r="E179" s="127"/>
      <c r="F179" s="127"/>
      <c r="G179" s="58"/>
      <c r="H179" s="58"/>
      <c r="I179" s="58"/>
      <c r="J179" s="58"/>
      <c r="K179" s="58"/>
    </row>
    <row r="180" spans="1:11" x14ac:dyDescent="0.3">
      <c r="A180" s="116">
        <v>42</v>
      </c>
      <c r="B180" s="119">
        <v>42830</v>
      </c>
      <c r="C180" s="122" t="s">
        <v>2</v>
      </c>
      <c r="D180" s="47" t="s">
        <v>54</v>
      </c>
      <c r="E180" s="125"/>
      <c r="F180" s="45" t="s">
        <v>273</v>
      </c>
      <c r="G180" s="45">
        <v>6753</v>
      </c>
      <c r="H180" s="45"/>
      <c r="I180" s="45"/>
      <c r="J180" s="45"/>
      <c r="K180" s="45"/>
    </row>
    <row r="181" spans="1:11" x14ac:dyDescent="0.3">
      <c r="A181" s="117"/>
      <c r="B181" s="120"/>
      <c r="C181" s="123"/>
      <c r="D181" s="45" t="s">
        <v>53</v>
      </c>
      <c r="E181" s="126"/>
      <c r="F181" s="45" t="s">
        <v>276</v>
      </c>
      <c r="G181" s="45"/>
      <c r="H181" s="45"/>
      <c r="I181" s="45"/>
      <c r="J181" s="45"/>
      <c r="K181" s="45"/>
    </row>
    <row r="182" spans="1:11" x14ac:dyDescent="0.3">
      <c r="A182" s="117"/>
      <c r="B182" s="120"/>
      <c r="C182" s="123"/>
      <c r="D182" s="45" t="s">
        <v>275</v>
      </c>
      <c r="E182" s="126"/>
      <c r="F182" s="45"/>
      <c r="G182" s="45"/>
      <c r="H182" s="45"/>
      <c r="I182" s="45"/>
      <c r="J182" s="45"/>
      <c r="K182" s="45"/>
    </row>
    <row r="183" spans="1:11" x14ac:dyDescent="0.3">
      <c r="A183" s="117"/>
      <c r="B183" s="120"/>
      <c r="C183" s="123"/>
      <c r="D183" s="45" t="s">
        <v>274</v>
      </c>
      <c r="E183" s="126"/>
      <c r="F183" s="45"/>
      <c r="G183" s="45"/>
      <c r="H183" s="45"/>
      <c r="I183" s="45"/>
      <c r="J183" s="45"/>
      <c r="K183" s="45"/>
    </row>
    <row r="184" spans="1:11" ht="17" thickBot="1" x14ac:dyDescent="0.35">
      <c r="A184" s="118"/>
      <c r="B184" s="121"/>
      <c r="C184" s="124"/>
      <c r="D184" s="46"/>
      <c r="E184" s="127"/>
      <c r="F184" s="46"/>
      <c r="G184" s="46"/>
      <c r="H184" s="46"/>
      <c r="I184" s="46"/>
      <c r="J184" s="46"/>
      <c r="K184" s="46"/>
    </row>
    <row r="185" spans="1:11" x14ac:dyDescent="0.3">
      <c r="A185" s="116">
        <v>43</v>
      </c>
      <c r="B185" s="119">
        <v>42831</v>
      </c>
      <c r="C185" s="122" t="s">
        <v>2</v>
      </c>
      <c r="D185" s="47" t="s">
        <v>54</v>
      </c>
      <c r="E185" s="125"/>
      <c r="F185" s="125" t="s">
        <v>273</v>
      </c>
      <c r="G185" s="61"/>
      <c r="H185" s="61"/>
      <c r="I185" s="61"/>
      <c r="J185" s="61"/>
      <c r="K185" s="61"/>
    </row>
    <row r="186" spans="1:11" x14ac:dyDescent="0.3">
      <c r="A186" s="117"/>
      <c r="B186" s="120"/>
      <c r="C186" s="123"/>
      <c r="D186" s="45" t="s">
        <v>53</v>
      </c>
      <c r="E186" s="126"/>
      <c r="F186" s="126"/>
      <c r="G186" s="62"/>
      <c r="H186" s="62"/>
      <c r="I186" s="62"/>
      <c r="J186" s="62"/>
      <c r="K186" s="62"/>
    </row>
    <row r="187" spans="1:11" x14ac:dyDescent="0.3">
      <c r="A187" s="117"/>
      <c r="B187" s="120"/>
      <c r="C187" s="123"/>
      <c r="D187" s="45" t="s">
        <v>272</v>
      </c>
      <c r="E187" s="126"/>
      <c r="F187" s="126"/>
      <c r="G187" s="62"/>
      <c r="H187" s="62"/>
      <c r="I187" s="62"/>
      <c r="J187" s="62"/>
      <c r="K187" s="62"/>
    </row>
    <row r="188" spans="1:11" ht="17" thickBot="1" x14ac:dyDescent="0.35">
      <c r="A188" s="118"/>
      <c r="B188" s="121"/>
      <c r="C188" s="124"/>
      <c r="D188" s="46"/>
      <c r="E188" s="127"/>
      <c r="F188" s="127"/>
      <c r="G188" s="58"/>
      <c r="H188" s="58"/>
      <c r="I188" s="58"/>
      <c r="J188" s="58"/>
      <c r="K188" s="58"/>
    </row>
    <row r="189" spans="1:11" x14ac:dyDescent="0.3">
      <c r="A189" s="116">
        <v>44</v>
      </c>
      <c r="B189" s="119">
        <v>42843</v>
      </c>
      <c r="C189" s="122" t="s">
        <v>2</v>
      </c>
      <c r="D189" s="47" t="s">
        <v>3</v>
      </c>
      <c r="E189" s="125"/>
      <c r="F189" s="125" t="s">
        <v>269</v>
      </c>
      <c r="G189" s="61">
        <v>6837</v>
      </c>
      <c r="H189" s="61"/>
      <c r="I189" s="61"/>
      <c r="J189" s="61"/>
      <c r="K189" s="61"/>
    </row>
    <row r="190" spans="1:11" x14ac:dyDescent="0.3">
      <c r="A190" s="117"/>
      <c r="B190" s="120"/>
      <c r="C190" s="123"/>
      <c r="D190" s="45" t="s">
        <v>47</v>
      </c>
      <c r="E190" s="126"/>
      <c r="F190" s="126"/>
      <c r="G190" s="62"/>
      <c r="H190" s="62"/>
      <c r="I190" s="62"/>
      <c r="J190" s="62"/>
      <c r="K190" s="62"/>
    </row>
    <row r="191" spans="1:11" x14ac:dyDescent="0.3">
      <c r="A191" s="117"/>
      <c r="B191" s="120"/>
      <c r="C191" s="123"/>
      <c r="D191" s="45" t="s">
        <v>271</v>
      </c>
      <c r="E191" s="126"/>
      <c r="F191" s="126"/>
      <c r="G191" s="62"/>
      <c r="H191" s="62"/>
      <c r="I191" s="62"/>
      <c r="J191" s="62"/>
      <c r="K191" s="62"/>
    </row>
    <row r="192" spans="1:11" x14ac:dyDescent="0.3">
      <c r="A192" s="117"/>
      <c r="B192" s="120"/>
      <c r="C192" s="123"/>
      <c r="D192" s="45" t="s">
        <v>371</v>
      </c>
      <c r="E192" s="126"/>
      <c r="F192" s="126"/>
      <c r="G192" s="62"/>
      <c r="H192" s="62"/>
      <c r="I192" s="62"/>
      <c r="J192" s="62"/>
      <c r="K192" s="62"/>
    </row>
    <row r="193" spans="1:11" ht="17" thickBot="1" x14ac:dyDescent="0.35">
      <c r="A193" s="118"/>
      <c r="B193" s="121"/>
      <c r="C193" s="124"/>
      <c r="D193" s="46"/>
      <c r="E193" s="127"/>
      <c r="F193" s="127"/>
      <c r="G193" s="58"/>
      <c r="H193" s="58"/>
      <c r="I193" s="58"/>
      <c r="J193" s="58"/>
      <c r="K193" s="58"/>
    </row>
    <row r="194" spans="1:11" x14ac:dyDescent="0.3">
      <c r="A194" s="116">
        <v>45</v>
      </c>
      <c r="B194" s="119">
        <v>42844</v>
      </c>
      <c r="C194" s="122" t="s">
        <v>2</v>
      </c>
      <c r="D194" s="47" t="s">
        <v>3</v>
      </c>
      <c r="E194" s="125"/>
      <c r="F194" s="45"/>
      <c r="G194" s="45"/>
      <c r="H194" s="45"/>
      <c r="I194" s="45"/>
      <c r="J194" s="45"/>
      <c r="K194" s="45"/>
    </row>
    <row r="195" spans="1:11" x14ac:dyDescent="0.3">
      <c r="A195" s="117"/>
      <c r="B195" s="120"/>
      <c r="C195" s="123"/>
      <c r="D195" s="45" t="s">
        <v>270</v>
      </c>
      <c r="E195" s="126"/>
      <c r="F195" s="45" t="s">
        <v>269</v>
      </c>
      <c r="G195" s="45"/>
      <c r="H195" s="45"/>
      <c r="I195" s="45"/>
      <c r="J195" s="45"/>
      <c r="K195" s="45"/>
    </row>
    <row r="196" spans="1:11" x14ac:dyDescent="0.3">
      <c r="A196" s="117"/>
      <c r="B196" s="120"/>
      <c r="C196" s="123"/>
      <c r="D196" s="45" t="s">
        <v>268</v>
      </c>
      <c r="E196" s="126"/>
      <c r="F196" s="45" t="s">
        <v>264</v>
      </c>
      <c r="G196" s="45"/>
      <c r="H196" s="45"/>
      <c r="I196" s="45"/>
      <c r="J196" s="45"/>
      <c r="K196" s="45"/>
    </row>
    <row r="197" spans="1:11" x14ac:dyDescent="0.3">
      <c r="A197" s="117"/>
      <c r="B197" s="120"/>
      <c r="C197" s="123"/>
      <c r="D197" s="45" t="s">
        <v>267</v>
      </c>
      <c r="E197" s="126"/>
      <c r="F197" s="45"/>
      <c r="G197" s="45"/>
      <c r="H197" s="45"/>
      <c r="I197" s="45"/>
      <c r="J197" s="45"/>
      <c r="K197" s="45"/>
    </row>
    <row r="198" spans="1:11" x14ac:dyDescent="0.3">
      <c r="A198" s="117"/>
      <c r="B198" s="120"/>
      <c r="C198" s="123"/>
      <c r="D198" s="48"/>
      <c r="E198" s="126"/>
      <c r="F198" s="45"/>
      <c r="G198" s="45"/>
      <c r="H198" s="45"/>
      <c r="I198" s="45"/>
      <c r="J198" s="45"/>
      <c r="K198" s="45"/>
    </row>
    <row r="199" spans="1:11" ht="17" thickBot="1" x14ac:dyDescent="0.35">
      <c r="A199" s="118"/>
      <c r="B199" s="121"/>
      <c r="C199" s="124"/>
      <c r="D199" s="46"/>
      <c r="E199" s="127"/>
      <c r="F199" s="46"/>
      <c r="G199" s="46"/>
      <c r="H199" s="46"/>
      <c r="I199" s="46"/>
      <c r="J199" s="46"/>
      <c r="K199" s="46"/>
    </row>
    <row r="200" spans="1:11" ht="17" thickBot="1" x14ac:dyDescent="0.35">
      <c r="A200" s="66">
        <v>46</v>
      </c>
      <c r="B200" s="55">
        <v>42845</v>
      </c>
      <c r="C200" s="56" t="s">
        <v>2</v>
      </c>
      <c r="D200" s="57" t="s">
        <v>266</v>
      </c>
      <c r="E200" s="57"/>
      <c r="F200" s="57"/>
      <c r="G200" s="57"/>
      <c r="H200" s="57"/>
      <c r="I200" s="57"/>
      <c r="J200" s="57"/>
      <c r="K200" s="57"/>
    </row>
    <row r="201" spans="1:11" x14ac:dyDescent="0.3">
      <c r="A201" s="116">
        <v>47</v>
      </c>
      <c r="B201" s="119">
        <v>42849</v>
      </c>
      <c r="C201" s="122" t="s">
        <v>2</v>
      </c>
      <c r="D201" s="47" t="s">
        <v>3</v>
      </c>
      <c r="E201" s="125"/>
      <c r="F201" s="45" t="s">
        <v>259</v>
      </c>
      <c r="G201" s="45">
        <v>6896</v>
      </c>
      <c r="H201" s="45"/>
      <c r="I201" s="45"/>
      <c r="J201" s="45"/>
      <c r="K201" s="45"/>
    </row>
    <row r="202" spans="1:11" x14ac:dyDescent="0.3">
      <c r="A202" s="117"/>
      <c r="B202" s="120"/>
      <c r="C202" s="123"/>
      <c r="D202" s="45" t="s">
        <v>265</v>
      </c>
      <c r="E202" s="126"/>
      <c r="F202" s="45" t="s">
        <v>264</v>
      </c>
      <c r="G202" s="45"/>
      <c r="H202" s="45"/>
      <c r="I202" s="45"/>
      <c r="J202" s="45"/>
      <c r="K202" s="45"/>
    </row>
    <row r="203" spans="1:11" x14ac:dyDescent="0.3">
      <c r="A203" s="117"/>
      <c r="B203" s="120"/>
      <c r="C203" s="123"/>
      <c r="D203" s="45" t="s">
        <v>263</v>
      </c>
      <c r="E203" s="126"/>
      <c r="F203" s="45"/>
      <c r="G203" s="45"/>
      <c r="H203" s="45"/>
      <c r="I203" s="45"/>
      <c r="J203" s="45"/>
      <c r="K203" s="45"/>
    </row>
    <row r="204" spans="1:11" x14ac:dyDescent="0.3">
      <c r="A204" s="117"/>
      <c r="B204" s="120"/>
      <c r="C204" s="123"/>
      <c r="D204" s="45" t="s">
        <v>262</v>
      </c>
      <c r="E204" s="126"/>
      <c r="F204" s="45"/>
      <c r="G204" s="45"/>
      <c r="H204" s="45"/>
      <c r="I204" s="45"/>
      <c r="J204" s="45"/>
      <c r="K204" s="45"/>
    </row>
    <row r="205" spans="1:11" ht="17" thickBot="1" x14ac:dyDescent="0.35">
      <c r="A205" s="118"/>
      <c r="B205" s="121"/>
      <c r="C205" s="124"/>
      <c r="D205" s="46"/>
      <c r="E205" s="127"/>
      <c r="F205" s="46"/>
      <c r="G205" s="46"/>
      <c r="H205" s="46"/>
      <c r="I205" s="46"/>
      <c r="J205" s="46"/>
      <c r="K205" s="46"/>
    </row>
    <row r="206" spans="1:11" x14ac:dyDescent="0.3">
      <c r="A206" s="116">
        <v>48</v>
      </c>
      <c r="B206" s="119">
        <v>42850</v>
      </c>
      <c r="C206" s="122" t="s">
        <v>2</v>
      </c>
      <c r="D206" s="47" t="s">
        <v>3</v>
      </c>
      <c r="E206" s="125"/>
      <c r="F206" s="125" t="s">
        <v>259</v>
      </c>
      <c r="G206" s="61"/>
      <c r="H206" s="61"/>
      <c r="I206" s="61"/>
      <c r="J206" s="61"/>
      <c r="K206" s="61"/>
    </row>
    <row r="207" spans="1:11" x14ac:dyDescent="0.3">
      <c r="A207" s="117"/>
      <c r="B207" s="120"/>
      <c r="C207" s="123"/>
      <c r="D207" s="45" t="s">
        <v>261</v>
      </c>
      <c r="E207" s="126"/>
      <c r="F207" s="126"/>
      <c r="G207" s="62"/>
      <c r="H207" s="62"/>
      <c r="I207" s="62"/>
      <c r="J207" s="62"/>
      <c r="K207" s="62"/>
    </row>
    <row r="208" spans="1:11" ht="17" thickBot="1" x14ac:dyDescent="0.35">
      <c r="A208" s="118"/>
      <c r="B208" s="121"/>
      <c r="C208" s="124"/>
      <c r="D208" s="46" t="s">
        <v>260</v>
      </c>
      <c r="E208" s="127"/>
      <c r="F208" s="127"/>
      <c r="G208" s="58"/>
      <c r="H208" s="58"/>
      <c r="I208" s="58"/>
      <c r="J208" s="58"/>
      <c r="K208" s="58"/>
    </row>
    <row r="209" spans="1:11" x14ac:dyDescent="0.3">
      <c r="A209" s="116">
        <v>49</v>
      </c>
      <c r="B209" s="119">
        <v>42851</v>
      </c>
      <c r="C209" s="122" t="s">
        <v>2</v>
      </c>
      <c r="D209" s="47" t="s">
        <v>3</v>
      </c>
      <c r="E209" s="125"/>
      <c r="F209" s="45" t="s">
        <v>259</v>
      </c>
      <c r="G209" s="45"/>
      <c r="H209" s="45"/>
      <c r="I209" s="45"/>
      <c r="J209" s="45"/>
      <c r="K209" s="45"/>
    </row>
    <row r="210" spans="1:11" x14ac:dyDescent="0.3">
      <c r="A210" s="117"/>
      <c r="B210" s="120"/>
      <c r="C210" s="123"/>
      <c r="D210" s="45" t="s">
        <v>258</v>
      </c>
      <c r="E210" s="126"/>
      <c r="F210" s="45"/>
      <c r="G210" s="45"/>
      <c r="H210" s="45"/>
      <c r="I210" s="45"/>
      <c r="J210" s="45"/>
      <c r="K210" s="45"/>
    </row>
    <row r="211" spans="1:11" x14ac:dyDescent="0.3">
      <c r="A211" s="117"/>
      <c r="B211" s="120"/>
      <c r="C211" s="123"/>
      <c r="D211" s="45" t="s">
        <v>257</v>
      </c>
      <c r="E211" s="126"/>
      <c r="F211" s="45" t="s">
        <v>256</v>
      </c>
      <c r="G211" s="45"/>
      <c r="H211" s="45"/>
      <c r="I211" s="45"/>
      <c r="J211" s="45"/>
      <c r="K211" s="45"/>
    </row>
    <row r="212" spans="1:11" x14ac:dyDescent="0.3">
      <c r="A212" s="117"/>
      <c r="B212" s="120"/>
      <c r="C212" s="123"/>
      <c r="D212" s="48"/>
      <c r="E212" s="126"/>
      <c r="F212" s="45"/>
      <c r="G212" s="45"/>
      <c r="H212" s="45"/>
      <c r="I212" s="45"/>
      <c r="J212" s="45"/>
      <c r="K212" s="45"/>
    </row>
    <row r="213" spans="1:11" x14ac:dyDescent="0.3">
      <c r="A213" s="117"/>
      <c r="B213" s="120"/>
      <c r="C213" s="123"/>
      <c r="D213" s="47" t="s">
        <v>54</v>
      </c>
      <c r="E213" s="126"/>
      <c r="F213" s="45"/>
      <c r="G213" s="45"/>
      <c r="H213" s="45"/>
      <c r="I213" s="45"/>
      <c r="J213" s="45"/>
      <c r="K213" s="45"/>
    </row>
    <row r="214" spans="1:11" x14ac:dyDescent="0.3">
      <c r="A214" s="117"/>
      <c r="B214" s="120"/>
      <c r="C214" s="123"/>
      <c r="D214" s="45" t="s">
        <v>53</v>
      </c>
      <c r="E214" s="126"/>
      <c r="F214" s="45"/>
      <c r="G214" s="45"/>
      <c r="H214" s="45"/>
      <c r="I214" s="45"/>
      <c r="J214" s="45"/>
      <c r="K214" s="45"/>
    </row>
    <row r="215" spans="1:11" x14ac:dyDescent="0.3">
      <c r="A215" s="117"/>
      <c r="B215" s="120"/>
      <c r="C215" s="123"/>
      <c r="D215" s="45" t="s">
        <v>255</v>
      </c>
      <c r="E215" s="126"/>
      <c r="F215" s="45"/>
      <c r="G215" s="45"/>
      <c r="H215" s="45"/>
      <c r="I215" s="45"/>
      <c r="J215" s="45"/>
      <c r="K215" s="45"/>
    </row>
    <row r="216" spans="1:11" ht="17" thickBot="1" x14ac:dyDescent="0.35">
      <c r="A216" s="118"/>
      <c r="B216" s="121"/>
      <c r="C216" s="124"/>
      <c r="D216" s="46"/>
      <c r="E216" s="127"/>
      <c r="F216" s="46"/>
      <c r="G216" s="46"/>
      <c r="H216" s="46"/>
      <c r="I216" s="46"/>
      <c r="J216" s="46"/>
      <c r="K216" s="46"/>
    </row>
    <row r="217" spans="1:11" x14ac:dyDescent="0.3">
      <c r="A217" s="116">
        <v>50</v>
      </c>
      <c r="B217" s="119">
        <v>42852</v>
      </c>
      <c r="C217" s="122" t="s">
        <v>2</v>
      </c>
      <c r="D217" s="47" t="s">
        <v>54</v>
      </c>
      <c r="E217" s="125"/>
      <c r="F217" s="45" t="s">
        <v>52</v>
      </c>
      <c r="G217" s="45">
        <v>6970</v>
      </c>
      <c r="H217" s="45"/>
      <c r="I217" s="45"/>
      <c r="J217" s="45"/>
      <c r="K217" s="45"/>
    </row>
    <row r="218" spans="1:11" x14ac:dyDescent="0.3">
      <c r="A218" s="117"/>
      <c r="B218" s="120"/>
      <c r="C218" s="123"/>
      <c r="D218" s="45" t="s">
        <v>53</v>
      </c>
      <c r="E218" s="126"/>
      <c r="F218" s="45" t="s">
        <v>254</v>
      </c>
      <c r="G218" s="45"/>
      <c r="H218" s="45"/>
      <c r="I218" s="45"/>
      <c r="J218" s="45"/>
      <c r="K218" s="45"/>
    </row>
    <row r="219" spans="1:11" x14ac:dyDescent="0.3">
      <c r="A219" s="117"/>
      <c r="B219" s="120"/>
      <c r="C219" s="123"/>
      <c r="D219" s="45" t="s">
        <v>253</v>
      </c>
      <c r="E219" s="126"/>
      <c r="F219" s="45"/>
      <c r="G219" s="45"/>
      <c r="H219" s="45"/>
      <c r="I219" s="45"/>
      <c r="J219" s="45"/>
      <c r="K219" s="45"/>
    </row>
    <row r="220" spans="1:11" ht="17" thickBot="1" x14ac:dyDescent="0.35">
      <c r="A220" s="118"/>
      <c r="B220" s="121"/>
      <c r="C220" s="124"/>
      <c r="D220" s="46" t="s">
        <v>252</v>
      </c>
      <c r="E220" s="127"/>
      <c r="F220" s="46"/>
      <c r="G220" s="46"/>
      <c r="H220" s="46"/>
      <c r="I220" s="46"/>
      <c r="J220" s="46"/>
      <c r="K220" s="46"/>
    </row>
    <row r="221" spans="1:11" x14ac:dyDescent="0.3">
      <c r="A221" s="116">
        <v>51</v>
      </c>
      <c r="B221" s="119">
        <v>42857</v>
      </c>
      <c r="C221" s="122" t="s">
        <v>2</v>
      </c>
      <c r="D221" s="47" t="s">
        <v>3</v>
      </c>
      <c r="E221" s="125"/>
      <c r="F221" s="125" t="s">
        <v>249</v>
      </c>
      <c r="G221" s="61">
        <v>6964</v>
      </c>
      <c r="H221" s="61"/>
      <c r="I221" s="61"/>
      <c r="J221" s="61"/>
      <c r="K221" s="61"/>
    </row>
    <row r="222" spans="1:11" x14ac:dyDescent="0.3">
      <c r="A222" s="117"/>
      <c r="B222" s="120"/>
      <c r="C222" s="123"/>
      <c r="D222" s="45" t="s">
        <v>31</v>
      </c>
      <c r="E222" s="126"/>
      <c r="F222" s="126"/>
      <c r="G222" s="62"/>
      <c r="H222" s="62"/>
      <c r="I222" s="62"/>
      <c r="J222" s="62"/>
      <c r="K222" s="62"/>
    </row>
    <row r="223" spans="1:11" x14ac:dyDescent="0.3">
      <c r="A223" s="117"/>
      <c r="B223" s="120"/>
      <c r="C223" s="123"/>
      <c r="D223" s="45" t="s">
        <v>251</v>
      </c>
      <c r="E223" s="126"/>
      <c r="F223" s="126"/>
      <c r="G223" s="62"/>
      <c r="H223" s="62"/>
      <c r="I223" s="62"/>
      <c r="J223" s="62"/>
      <c r="K223" s="62"/>
    </row>
    <row r="224" spans="1:11" ht="17" thickBot="1" x14ac:dyDescent="0.35">
      <c r="A224" s="118"/>
      <c r="B224" s="121"/>
      <c r="C224" s="124"/>
      <c r="D224" s="46"/>
      <c r="E224" s="127"/>
      <c r="F224" s="127"/>
      <c r="G224" s="58"/>
      <c r="H224" s="58"/>
      <c r="I224" s="58"/>
      <c r="J224" s="58"/>
      <c r="K224" s="58"/>
    </row>
    <row r="225" spans="1:11" x14ac:dyDescent="0.3">
      <c r="A225" s="116">
        <v>52</v>
      </c>
      <c r="B225" s="119">
        <v>42858</v>
      </c>
      <c r="C225" s="122" t="s">
        <v>2</v>
      </c>
      <c r="D225" s="47" t="s">
        <v>3</v>
      </c>
      <c r="E225" s="125"/>
      <c r="F225" s="125" t="s">
        <v>249</v>
      </c>
      <c r="G225" s="61"/>
      <c r="H225" s="61"/>
      <c r="I225" s="61"/>
      <c r="J225" s="61"/>
      <c r="K225" s="61"/>
    </row>
    <row r="226" spans="1:11" x14ac:dyDescent="0.3">
      <c r="A226" s="117"/>
      <c r="B226" s="120"/>
      <c r="C226" s="123"/>
      <c r="D226" s="45" t="s">
        <v>38</v>
      </c>
      <c r="E226" s="126"/>
      <c r="F226" s="126"/>
      <c r="G226" s="62"/>
      <c r="H226" s="62"/>
      <c r="I226" s="62"/>
      <c r="J226" s="62"/>
      <c r="K226" s="62"/>
    </row>
    <row r="227" spans="1:11" x14ac:dyDescent="0.3">
      <c r="A227" s="117"/>
      <c r="B227" s="120"/>
      <c r="C227" s="123"/>
      <c r="D227" s="45" t="s">
        <v>36</v>
      </c>
      <c r="E227" s="126"/>
      <c r="F227" s="126"/>
      <c r="G227" s="62"/>
      <c r="H227" s="62"/>
      <c r="I227" s="62"/>
      <c r="J227" s="62"/>
      <c r="K227" s="62"/>
    </row>
    <row r="228" spans="1:11" ht="17" thickBot="1" x14ac:dyDescent="0.35">
      <c r="A228" s="118"/>
      <c r="B228" s="121"/>
      <c r="C228" s="124"/>
      <c r="D228" s="46" t="s">
        <v>250</v>
      </c>
      <c r="E228" s="127"/>
      <c r="F228" s="127"/>
      <c r="G228" s="58"/>
      <c r="H228" s="58"/>
      <c r="I228" s="58"/>
      <c r="J228" s="58"/>
      <c r="K228" s="58"/>
    </row>
    <row r="229" spans="1:11" x14ac:dyDescent="0.3">
      <c r="A229" s="116">
        <v>53</v>
      </c>
      <c r="B229" s="119">
        <v>42859</v>
      </c>
      <c r="C229" s="122" t="s">
        <v>2</v>
      </c>
      <c r="D229" s="47" t="s">
        <v>3</v>
      </c>
      <c r="E229" s="125"/>
      <c r="F229" s="45" t="s">
        <v>249</v>
      </c>
      <c r="G229" s="45"/>
      <c r="H229" s="45"/>
      <c r="I229" s="45"/>
      <c r="J229" s="45"/>
      <c r="K229" s="45"/>
    </row>
    <row r="230" spans="1:11" x14ac:dyDescent="0.3">
      <c r="A230" s="117"/>
      <c r="B230" s="120"/>
      <c r="C230" s="123"/>
      <c r="D230" s="45" t="s">
        <v>248</v>
      </c>
      <c r="E230" s="126"/>
      <c r="F230" s="45"/>
      <c r="G230" s="45"/>
      <c r="H230" s="45"/>
      <c r="I230" s="45"/>
      <c r="J230" s="45"/>
      <c r="K230" s="45"/>
    </row>
    <row r="231" spans="1:11" x14ac:dyDescent="0.3">
      <c r="A231" s="117"/>
      <c r="B231" s="120"/>
      <c r="C231" s="123"/>
      <c r="D231" s="45" t="s">
        <v>247</v>
      </c>
      <c r="E231" s="126"/>
      <c r="F231" s="45" t="s">
        <v>246</v>
      </c>
      <c r="G231" s="45"/>
      <c r="H231" s="45"/>
      <c r="I231" s="45"/>
      <c r="J231" s="45"/>
      <c r="K231" s="45"/>
    </row>
    <row r="232" spans="1:11" x14ac:dyDescent="0.3">
      <c r="A232" s="117"/>
      <c r="B232" s="120"/>
      <c r="C232" s="123"/>
      <c r="D232" s="45"/>
      <c r="E232" s="126"/>
      <c r="F232" s="45"/>
      <c r="G232" s="45"/>
      <c r="H232" s="45"/>
      <c r="I232" s="45"/>
      <c r="J232" s="45"/>
      <c r="K232" s="45"/>
    </row>
    <row r="233" spans="1:11" x14ac:dyDescent="0.3">
      <c r="A233" s="117"/>
      <c r="B233" s="120"/>
      <c r="C233" s="123"/>
      <c r="D233" s="45" t="s">
        <v>245</v>
      </c>
      <c r="E233" s="126"/>
      <c r="F233" s="45"/>
      <c r="G233" s="45"/>
      <c r="H233" s="45"/>
      <c r="I233" s="45"/>
      <c r="J233" s="45"/>
      <c r="K233" s="45"/>
    </row>
    <row r="234" spans="1:11" ht="17" thickBot="1" x14ac:dyDescent="0.35">
      <c r="A234" s="118"/>
      <c r="B234" s="121"/>
      <c r="C234" s="124"/>
      <c r="D234" s="46"/>
      <c r="E234" s="127"/>
      <c r="F234" s="46"/>
      <c r="G234" s="46"/>
      <c r="H234" s="46"/>
      <c r="I234" s="46"/>
      <c r="J234" s="46"/>
      <c r="K234" s="46"/>
    </row>
    <row r="235" spans="1:11" x14ac:dyDescent="0.3">
      <c r="A235" s="116">
        <v>54</v>
      </c>
      <c r="B235" s="119">
        <v>42863</v>
      </c>
      <c r="C235" s="122" t="s">
        <v>2</v>
      </c>
      <c r="D235" s="47" t="s">
        <v>3</v>
      </c>
      <c r="E235" s="125"/>
      <c r="F235" s="125" t="s">
        <v>244</v>
      </c>
      <c r="G235" s="61"/>
      <c r="H235" s="61"/>
      <c r="I235" s="61"/>
      <c r="J235" s="61"/>
      <c r="K235" s="61"/>
    </row>
    <row r="236" spans="1:11" x14ac:dyDescent="0.3">
      <c r="A236" s="117"/>
      <c r="B236" s="120"/>
      <c r="C236" s="123"/>
      <c r="D236" s="45" t="s">
        <v>243</v>
      </c>
      <c r="E236" s="126"/>
      <c r="F236" s="126"/>
      <c r="G236" s="62"/>
      <c r="H236" s="62"/>
      <c r="I236" s="62"/>
      <c r="J236" s="62"/>
      <c r="K236" s="62"/>
    </row>
    <row r="237" spans="1:11" ht="17" thickBot="1" x14ac:dyDescent="0.35">
      <c r="A237" s="118"/>
      <c r="B237" s="121"/>
      <c r="C237" s="124"/>
      <c r="D237" s="46" t="s">
        <v>242</v>
      </c>
      <c r="E237" s="127"/>
      <c r="F237" s="127"/>
      <c r="G237" s="58"/>
      <c r="H237" s="58"/>
      <c r="I237" s="58"/>
      <c r="J237" s="58"/>
      <c r="K237" s="58"/>
    </row>
    <row r="238" spans="1:11" x14ac:dyDescent="0.3">
      <c r="A238" s="116">
        <v>55</v>
      </c>
      <c r="B238" s="119">
        <v>42864</v>
      </c>
      <c r="C238" s="122" t="s">
        <v>2</v>
      </c>
      <c r="D238" s="47" t="s">
        <v>3</v>
      </c>
      <c r="E238" s="125"/>
      <c r="F238" s="45" t="s">
        <v>241</v>
      </c>
      <c r="G238" s="45">
        <v>7107</v>
      </c>
      <c r="H238" s="45"/>
      <c r="I238" s="45"/>
      <c r="J238" s="45"/>
      <c r="K238" s="45"/>
    </row>
    <row r="239" spans="1:11" x14ac:dyDescent="0.3">
      <c r="A239" s="117"/>
      <c r="B239" s="120"/>
      <c r="C239" s="123"/>
      <c r="D239" s="45" t="s">
        <v>24</v>
      </c>
      <c r="E239" s="126"/>
      <c r="F239" s="45" t="s">
        <v>240</v>
      </c>
      <c r="G239" s="45"/>
      <c r="H239" s="45"/>
      <c r="I239" s="45"/>
      <c r="J239" s="45"/>
      <c r="K239" s="45"/>
    </row>
    <row r="240" spans="1:11" x14ac:dyDescent="0.3">
      <c r="A240" s="117"/>
      <c r="B240" s="120"/>
      <c r="C240" s="123"/>
      <c r="D240" s="45" t="s">
        <v>21</v>
      </c>
      <c r="E240" s="126"/>
      <c r="F240" s="45"/>
      <c r="G240" s="45"/>
      <c r="H240" s="45"/>
      <c r="I240" s="45"/>
      <c r="J240" s="45"/>
      <c r="K240" s="45"/>
    </row>
    <row r="241" spans="1:11" ht="17" thickBot="1" x14ac:dyDescent="0.35">
      <c r="A241" s="118"/>
      <c r="B241" s="121"/>
      <c r="C241" s="124"/>
      <c r="D241" s="46"/>
      <c r="E241" s="127"/>
      <c r="F241" s="46"/>
      <c r="G241" s="46"/>
      <c r="H241" s="46"/>
      <c r="I241" s="46"/>
      <c r="J241" s="46"/>
      <c r="K241" s="46"/>
    </row>
    <row r="242" spans="1:11" x14ac:dyDescent="0.3">
      <c r="A242" s="116">
        <v>56</v>
      </c>
      <c r="B242" s="119">
        <v>42865</v>
      </c>
      <c r="C242" s="122" t="s">
        <v>2</v>
      </c>
      <c r="D242" s="47" t="s">
        <v>3</v>
      </c>
      <c r="E242" s="125"/>
      <c r="F242" s="45" t="s">
        <v>239</v>
      </c>
      <c r="G242" s="45"/>
      <c r="H242" s="45"/>
      <c r="I242" s="45"/>
      <c r="J242" s="45"/>
      <c r="K242" s="45"/>
    </row>
    <row r="243" spans="1:11" x14ac:dyDescent="0.3">
      <c r="A243" s="117"/>
      <c r="B243" s="120"/>
      <c r="C243" s="123"/>
      <c r="D243" s="45" t="s">
        <v>24</v>
      </c>
      <c r="E243" s="126"/>
      <c r="F243" s="45" t="s">
        <v>223</v>
      </c>
      <c r="G243" s="45"/>
      <c r="H243" s="45"/>
      <c r="I243" s="45"/>
      <c r="J243" s="45"/>
      <c r="K243" s="45"/>
    </row>
    <row r="244" spans="1:11" x14ac:dyDescent="0.3">
      <c r="A244" s="117"/>
      <c r="B244" s="120"/>
      <c r="C244" s="123"/>
      <c r="D244" s="45" t="s">
        <v>238</v>
      </c>
      <c r="E244" s="126"/>
      <c r="F244" s="45"/>
      <c r="G244" s="45"/>
      <c r="H244" s="45"/>
      <c r="I244" s="45"/>
      <c r="J244" s="45"/>
      <c r="K244" s="45"/>
    </row>
    <row r="245" spans="1:11" x14ac:dyDescent="0.3">
      <c r="A245" s="117"/>
      <c r="B245" s="120"/>
      <c r="C245" s="123"/>
      <c r="D245" s="45" t="s">
        <v>21</v>
      </c>
      <c r="E245" s="126"/>
      <c r="F245" s="45"/>
      <c r="G245" s="45"/>
      <c r="H245" s="45"/>
      <c r="I245" s="45"/>
      <c r="J245" s="45"/>
      <c r="K245" s="45"/>
    </row>
    <row r="246" spans="1:11" ht="17" thickBot="1" x14ac:dyDescent="0.35">
      <c r="A246" s="118"/>
      <c r="B246" s="121"/>
      <c r="C246" s="124"/>
      <c r="D246" s="46" t="s">
        <v>237</v>
      </c>
      <c r="E246" s="127"/>
      <c r="F246" s="46"/>
      <c r="G246" s="46"/>
      <c r="H246" s="46"/>
      <c r="I246" s="46"/>
      <c r="J246" s="46"/>
      <c r="K246" s="46"/>
    </row>
    <row r="247" spans="1:11" x14ac:dyDescent="0.3">
      <c r="A247" s="116">
        <v>57</v>
      </c>
      <c r="B247" s="119">
        <v>42866</v>
      </c>
      <c r="C247" s="122" t="s">
        <v>2</v>
      </c>
      <c r="D247" s="47" t="s">
        <v>3</v>
      </c>
      <c r="E247" s="125"/>
      <c r="F247" s="45" t="s">
        <v>236</v>
      </c>
      <c r="G247" s="45">
        <v>7200</v>
      </c>
      <c r="H247" s="45"/>
      <c r="I247" s="45"/>
      <c r="J247" s="45"/>
      <c r="K247" s="45"/>
    </row>
    <row r="248" spans="1:11" ht="17" thickBot="1" x14ac:dyDescent="0.35">
      <c r="A248" s="118"/>
      <c r="B248" s="121"/>
      <c r="C248" s="124"/>
      <c r="D248" s="46" t="s">
        <v>234</v>
      </c>
      <c r="E248" s="127"/>
      <c r="F248" s="46" t="s">
        <v>235</v>
      </c>
      <c r="G248" s="46"/>
      <c r="H248" s="46"/>
      <c r="I248" s="46"/>
      <c r="J248" s="46"/>
      <c r="K248" s="46"/>
    </row>
    <row r="249" spans="1:11" x14ac:dyDescent="0.3">
      <c r="A249" s="116">
        <v>58</v>
      </c>
      <c r="B249" s="119">
        <v>42870</v>
      </c>
      <c r="C249" s="122" t="s">
        <v>2</v>
      </c>
      <c r="D249" s="47" t="s">
        <v>3</v>
      </c>
      <c r="E249" s="125"/>
      <c r="F249" s="45" t="s">
        <v>236</v>
      </c>
      <c r="G249" s="45"/>
      <c r="H249" s="45"/>
      <c r="I249" s="45"/>
      <c r="J249" s="45"/>
      <c r="K249" s="45"/>
    </row>
    <row r="250" spans="1:11" ht="17" thickBot="1" x14ac:dyDescent="0.35">
      <c r="A250" s="118"/>
      <c r="B250" s="121"/>
      <c r="C250" s="124"/>
      <c r="D250" s="46" t="s">
        <v>234</v>
      </c>
      <c r="E250" s="127"/>
      <c r="F250" s="46" t="s">
        <v>235</v>
      </c>
      <c r="G250" s="46"/>
      <c r="H250" s="46"/>
      <c r="I250" s="46"/>
      <c r="J250" s="46"/>
      <c r="K250" s="46"/>
    </row>
    <row r="251" spans="1:11" x14ac:dyDescent="0.3">
      <c r="A251" s="116">
        <v>59</v>
      </c>
      <c r="B251" s="119">
        <v>42871</v>
      </c>
      <c r="C251" s="122" t="s">
        <v>2</v>
      </c>
      <c r="D251" s="47" t="s">
        <v>3</v>
      </c>
      <c r="E251" s="125"/>
      <c r="F251" s="45" t="s">
        <v>236</v>
      </c>
      <c r="G251" s="45"/>
      <c r="H251" s="45"/>
      <c r="I251" s="45"/>
      <c r="J251" s="45"/>
      <c r="K251" s="45"/>
    </row>
    <row r="252" spans="1:11" ht="17" thickBot="1" x14ac:dyDescent="0.35">
      <c r="A252" s="118"/>
      <c r="B252" s="121"/>
      <c r="C252" s="124"/>
      <c r="D252" s="46" t="s">
        <v>234</v>
      </c>
      <c r="E252" s="127"/>
      <c r="F252" s="46" t="s">
        <v>235</v>
      </c>
      <c r="G252" s="46"/>
      <c r="H252" s="46"/>
      <c r="I252" s="46"/>
      <c r="J252" s="46"/>
      <c r="K252" s="46"/>
    </row>
    <row r="253" spans="1:11" x14ac:dyDescent="0.3">
      <c r="A253" s="116">
        <v>60</v>
      </c>
      <c r="B253" s="119">
        <v>42872</v>
      </c>
      <c r="C253" s="122" t="s">
        <v>2</v>
      </c>
      <c r="D253" s="47" t="s">
        <v>3</v>
      </c>
      <c r="E253" s="125"/>
      <c r="F253" s="125" t="s">
        <v>233</v>
      </c>
      <c r="G253" s="61">
        <v>7229</v>
      </c>
      <c r="H253" s="61"/>
      <c r="I253" s="61"/>
      <c r="J253" s="61"/>
      <c r="K253" s="61"/>
    </row>
    <row r="254" spans="1:11" ht="17" thickBot="1" x14ac:dyDescent="0.35">
      <c r="A254" s="118"/>
      <c r="B254" s="121"/>
      <c r="C254" s="124"/>
      <c r="D254" s="46" t="s">
        <v>234</v>
      </c>
      <c r="E254" s="127"/>
      <c r="F254" s="127"/>
      <c r="G254" s="58"/>
      <c r="H254" s="58"/>
      <c r="I254" s="58"/>
      <c r="J254" s="58"/>
      <c r="K254" s="58"/>
    </row>
    <row r="255" spans="1:11" x14ac:dyDescent="0.3">
      <c r="A255" s="116">
        <v>61</v>
      </c>
      <c r="B255" s="119">
        <v>42873</v>
      </c>
      <c r="C255" s="122" t="s">
        <v>2</v>
      </c>
      <c r="D255" s="47" t="s">
        <v>3</v>
      </c>
      <c r="E255" s="125"/>
      <c r="F255" s="125" t="s">
        <v>233</v>
      </c>
      <c r="G255" s="61"/>
      <c r="H255" s="61"/>
      <c r="I255" s="61"/>
      <c r="J255" s="61"/>
      <c r="K255" s="61"/>
    </row>
    <row r="256" spans="1:11" ht="17" thickBot="1" x14ac:dyDescent="0.35">
      <c r="A256" s="118"/>
      <c r="B256" s="121"/>
      <c r="C256" s="124"/>
      <c r="D256" s="46" t="s">
        <v>232</v>
      </c>
      <c r="E256" s="127"/>
      <c r="F256" s="127"/>
      <c r="G256" s="58"/>
      <c r="H256" s="58"/>
      <c r="I256" s="58"/>
      <c r="J256" s="58"/>
      <c r="K256" s="58"/>
    </row>
    <row r="257" spans="1:11" x14ac:dyDescent="0.3">
      <c r="A257" s="116">
        <v>62</v>
      </c>
      <c r="B257" s="119">
        <v>42877</v>
      </c>
      <c r="C257" s="122" t="s">
        <v>2</v>
      </c>
      <c r="D257" s="47" t="s">
        <v>3</v>
      </c>
      <c r="E257" s="125"/>
      <c r="F257" s="45" t="s">
        <v>231</v>
      </c>
      <c r="G257" s="45">
        <v>7109</v>
      </c>
      <c r="H257" s="45"/>
      <c r="I257" s="45"/>
      <c r="J257" s="45"/>
      <c r="K257" s="45"/>
    </row>
    <row r="258" spans="1:11" x14ac:dyDescent="0.3">
      <c r="A258" s="117"/>
      <c r="B258" s="120"/>
      <c r="C258" s="123"/>
      <c r="D258" s="45" t="s">
        <v>230</v>
      </c>
      <c r="E258" s="126"/>
      <c r="F258" s="45" t="s">
        <v>223</v>
      </c>
      <c r="G258" s="45"/>
      <c r="H258" s="45"/>
      <c r="I258" s="45"/>
      <c r="J258" s="45"/>
      <c r="K258" s="45"/>
    </row>
    <row r="259" spans="1:11" x14ac:dyDescent="0.3">
      <c r="A259" s="117"/>
      <c r="B259" s="120"/>
      <c r="C259" s="123"/>
      <c r="D259" s="45" t="s">
        <v>229</v>
      </c>
      <c r="E259" s="126"/>
      <c r="F259" s="45"/>
      <c r="G259" s="45"/>
      <c r="H259" s="45"/>
      <c r="I259" s="45"/>
      <c r="J259" s="45"/>
      <c r="K259" s="45"/>
    </row>
    <row r="260" spans="1:11" x14ac:dyDescent="0.3">
      <c r="A260" s="117"/>
      <c r="B260" s="120"/>
      <c r="C260" s="123"/>
      <c r="D260" s="45" t="s">
        <v>228</v>
      </c>
      <c r="E260" s="126"/>
      <c r="F260" s="45"/>
      <c r="G260" s="45"/>
      <c r="H260" s="45"/>
      <c r="I260" s="45"/>
      <c r="J260" s="45"/>
      <c r="K260" s="45"/>
    </row>
    <row r="261" spans="1:11" ht="17" thickBot="1" x14ac:dyDescent="0.35">
      <c r="A261" s="118"/>
      <c r="B261" s="121"/>
      <c r="C261" s="124"/>
      <c r="D261" s="46"/>
      <c r="E261" s="127"/>
      <c r="F261" s="46"/>
      <c r="G261" s="46"/>
      <c r="H261" s="46"/>
      <c r="I261" s="46"/>
      <c r="J261" s="46"/>
      <c r="K261" s="46"/>
    </row>
    <row r="262" spans="1:11" x14ac:dyDescent="0.3">
      <c r="A262" s="116">
        <v>63</v>
      </c>
      <c r="B262" s="119">
        <v>42878</v>
      </c>
      <c r="C262" s="122" t="s">
        <v>2</v>
      </c>
      <c r="D262" s="47" t="s">
        <v>3</v>
      </c>
      <c r="E262" s="125"/>
      <c r="F262" s="125" t="s">
        <v>221</v>
      </c>
      <c r="G262" s="61">
        <v>7332</v>
      </c>
      <c r="H262" s="61"/>
      <c r="I262" s="61"/>
      <c r="J262" s="61"/>
      <c r="K262" s="61"/>
    </row>
    <row r="263" spans="1:11" x14ac:dyDescent="0.3">
      <c r="A263" s="117"/>
      <c r="B263" s="120"/>
      <c r="C263" s="123"/>
      <c r="D263" s="45" t="s">
        <v>227</v>
      </c>
      <c r="E263" s="126"/>
      <c r="F263" s="126"/>
      <c r="G263" s="62"/>
      <c r="H263" s="62"/>
      <c r="I263" s="62"/>
      <c r="J263" s="62"/>
      <c r="K263" s="62"/>
    </row>
    <row r="264" spans="1:11" ht="17" thickBot="1" x14ac:dyDescent="0.35">
      <c r="A264" s="118"/>
      <c r="B264" s="121"/>
      <c r="C264" s="124"/>
      <c r="D264" s="46" t="s">
        <v>226</v>
      </c>
      <c r="E264" s="127"/>
      <c r="F264" s="127"/>
      <c r="G264" s="58"/>
      <c r="H264" s="58"/>
      <c r="I264" s="58"/>
      <c r="J264" s="58"/>
      <c r="K264" s="58"/>
    </row>
    <row r="265" spans="1:11" x14ac:dyDescent="0.3">
      <c r="A265" s="116">
        <v>64</v>
      </c>
      <c r="B265" s="119">
        <v>42879</v>
      </c>
      <c r="C265" s="122" t="s">
        <v>2</v>
      </c>
      <c r="D265" s="47" t="s">
        <v>1</v>
      </c>
      <c r="E265" s="143" t="s">
        <v>225</v>
      </c>
      <c r="F265" s="45" t="s">
        <v>224</v>
      </c>
      <c r="G265" s="45">
        <v>7310</v>
      </c>
      <c r="H265" s="45"/>
      <c r="I265" s="45"/>
      <c r="J265" s="45"/>
      <c r="K265" s="45"/>
    </row>
    <row r="266" spans="1:11" ht="17" thickBot="1" x14ac:dyDescent="0.35">
      <c r="A266" s="118"/>
      <c r="B266" s="121"/>
      <c r="C266" s="124"/>
      <c r="D266" s="46" t="s">
        <v>0</v>
      </c>
      <c r="E266" s="144"/>
      <c r="F266" s="46" t="s">
        <v>223</v>
      </c>
      <c r="G266" s="46"/>
      <c r="H266" s="46"/>
      <c r="I266" s="46"/>
      <c r="J266" s="46"/>
      <c r="K266" s="46"/>
    </row>
    <row r="267" spans="1:11" ht="17" thickBot="1" x14ac:dyDescent="0.35">
      <c r="A267" s="67">
        <v>65</v>
      </c>
      <c r="B267" s="59">
        <v>42880</v>
      </c>
      <c r="C267" s="60" t="s">
        <v>2</v>
      </c>
      <c r="D267" s="46" t="s">
        <v>222</v>
      </c>
      <c r="E267" s="46"/>
      <c r="F267" s="46" t="s">
        <v>221</v>
      </c>
      <c r="G267" s="46"/>
      <c r="H267" s="46"/>
      <c r="I267" s="46"/>
      <c r="J267" s="46"/>
      <c r="K267" s="46"/>
    </row>
    <row r="268" spans="1:11" ht="17" thickBot="1" x14ac:dyDescent="0.35">
      <c r="A268" s="67"/>
      <c r="B268" s="60"/>
      <c r="C268" s="60"/>
      <c r="D268" s="46"/>
      <c r="E268" s="46"/>
      <c r="F268" s="46"/>
      <c r="G268" s="46">
        <v>0</v>
      </c>
      <c r="H268" s="46"/>
      <c r="I268" s="46"/>
      <c r="J268" s="46"/>
      <c r="K268" s="46"/>
    </row>
  </sheetData>
  <mergeCells count="293">
    <mergeCell ref="H3:K3"/>
    <mergeCell ref="F262:F264"/>
    <mergeCell ref="A265:A266"/>
    <mergeCell ref="B265:B266"/>
    <mergeCell ref="C265:C266"/>
    <mergeCell ref="E265:E266"/>
    <mergeCell ref="A3:F3"/>
    <mergeCell ref="A257:A261"/>
    <mergeCell ref="B257:B261"/>
    <mergeCell ref="A255:A256"/>
    <mergeCell ref="B255:B256"/>
    <mergeCell ref="C255:C256"/>
    <mergeCell ref="E255:E256"/>
    <mergeCell ref="F255:F256"/>
    <mergeCell ref="C257:C261"/>
    <mergeCell ref="E257:E261"/>
    <mergeCell ref="A262:A264"/>
    <mergeCell ref="B262:B264"/>
    <mergeCell ref="C262:C264"/>
    <mergeCell ref="E262:E264"/>
    <mergeCell ref="A251:A252"/>
    <mergeCell ref="B251:B252"/>
    <mergeCell ref="C251:C252"/>
    <mergeCell ref="E251:E252"/>
    <mergeCell ref="A253:A254"/>
    <mergeCell ref="B253:B254"/>
    <mergeCell ref="C253:C254"/>
    <mergeCell ref="E253:E254"/>
    <mergeCell ref="F253:F254"/>
    <mergeCell ref="A242:A246"/>
    <mergeCell ref="B242:B246"/>
    <mergeCell ref="C242:C246"/>
    <mergeCell ref="E242:E246"/>
    <mergeCell ref="A247:A248"/>
    <mergeCell ref="B247:B248"/>
    <mergeCell ref="C247:C248"/>
    <mergeCell ref="E247:E248"/>
    <mergeCell ref="A249:A250"/>
    <mergeCell ref="B249:B250"/>
    <mergeCell ref="C249:C250"/>
    <mergeCell ref="E249:E250"/>
    <mergeCell ref="A235:A237"/>
    <mergeCell ref="B235:B237"/>
    <mergeCell ref="C235:C237"/>
    <mergeCell ref="E235:E237"/>
    <mergeCell ref="F235:F237"/>
    <mergeCell ref="A238:A241"/>
    <mergeCell ref="B238:B241"/>
    <mergeCell ref="C238:C241"/>
    <mergeCell ref="E238:E241"/>
    <mergeCell ref="F221:F224"/>
    <mergeCell ref="A225:A228"/>
    <mergeCell ref="B225:B228"/>
    <mergeCell ref="C225:C228"/>
    <mergeCell ref="E225:E228"/>
    <mergeCell ref="F225:F228"/>
    <mergeCell ref="A229:A234"/>
    <mergeCell ref="B229:B234"/>
    <mergeCell ref="C229:C234"/>
    <mergeCell ref="E229:E234"/>
    <mergeCell ref="A209:A216"/>
    <mergeCell ref="B209:B216"/>
    <mergeCell ref="C209:C216"/>
    <mergeCell ref="E209:E216"/>
    <mergeCell ref="A217:A220"/>
    <mergeCell ref="B217:B220"/>
    <mergeCell ref="C217:C220"/>
    <mergeCell ref="E217:E220"/>
    <mergeCell ref="A221:A224"/>
    <mergeCell ref="B221:B224"/>
    <mergeCell ref="C221:C224"/>
    <mergeCell ref="E221:E224"/>
    <mergeCell ref="A201:A205"/>
    <mergeCell ref="B201:B205"/>
    <mergeCell ref="C201:C205"/>
    <mergeCell ref="E201:E205"/>
    <mergeCell ref="A206:A208"/>
    <mergeCell ref="B206:B208"/>
    <mergeCell ref="C206:C208"/>
    <mergeCell ref="E206:E208"/>
    <mergeCell ref="F206:F208"/>
    <mergeCell ref="A189:A193"/>
    <mergeCell ref="B189:B193"/>
    <mergeCell ref="C189:C193"/>
    <mergeCell ref="E189:E193"/>
    <mergeCell ref="F189:F193"/>
    <mergeCell ref="A194:A199"/>
    <mergeCell ref="B194:B199"/>
    <mergeCell ref="C194:C199"/>
    <mergeCell ref="E194:E199"/>
    <mergeCell ref="A180:A184"/>
    <mergeCell ref="B180:B184"/>
    <mergeCell ref="C180:C184"/>
    <mergeCell ref="E180:E184"/>
    <mergeCell ref="A185:A188"/>
    <mergeCell ref="B185:B188"/>
    <mergeCell ref="C185:C188"/>
    <mergeCell ref="E185:E188"/>
    <mergeCell ref="F185:F188"/>
    <mergeCell ref="A168:A172"/>
    <mergeCell ref="B168:B172"/>
    <mergeCell ref="C168:C172"/>
    <mergeCell ref="E168:E172"/>
    <mergeCell ref="F168:F172"/>
    <mergeCell ref="A173:A179"/>
    <mergeCell ref="B173:B179"/>
    <mergeCell ref="C173:C179"/>
    <mergeCell ref="E173:E179"/>
    <mergeCell ref="F173:F179"/>
    <mergeCell ref="A159:A163"/>
    <mergeCell ref="B159:B163"/>
    <mergeCell ref="C159:C163"/>
    <mergeCell ref="E159:E163"/>
    <mergeCell ref="F159:F163"/>
    <mergeCell ref="A164:A167"/>
    <mergeCell ref="B164:B167"/>
    <mergeCell ref="C164:C167"/>
    <mergeCell ref="E164:E167"/>
    <mergeCell ref="F164:F167"/>
    <mergeCell ref="A150:A153"/>
    <mergeCell ref="B150:B153"/>
    <mergeCell ref="C150:C153"/>
    <mergeCell ref="E150:E153"/>
    <mergeCell ref="F150:F153"/>
    <mergeCell ref="A154:A158"/>
    <mergeCell ref="B154:B158"/>
    <mergeCell ref="C154:C158"/>
    <mergeCell ref="E154:E158"/>
    <mergeCell ref="A143:A146"/>
    <mergeCell ref="B143:B146"/>
    <mergeCell ref="C143:C146"/>
    <mergeCell ref="E143:E146"/>
    <mergeCell ref="F143:F146"/>
    <mergeCell ref="A147:A149"/>
    <mergeCell ref="B147:B149"/>
    <mergeCell ref="C147:C149"/>
    <mergeCell ref="E147:E149"/>
    <mergeCell ref="A138:A139"/>
    <mergeCell ref="B138:B139"/>
    <mergeCell ref="C138:C139"/>
    <mergeCell ref="E138:E139"/>
    <mergeCell ref="F138:F139"/>
    <mergeCell ref="A140:A142"/>
    <mergeCell ref="B140:B142"/>
    <mergeCell ref="C140:C142"/>
    <mergeCell ref="E140:E142"/>
    <mergeCell ref="F140:F142"/>
    <mergeCell ref="F125:F128"/>
    <mergeCell ref="A129:A131"/>
    <mergeCell ref="B129:B131"/>
    <mergeCell ref="C129:C131"/>
    <mergeCell ref="E129:E131"/>
    <mergeCell ref="A132:A137"/>
    <mergeCell ref="B132:B137"/>
    <mergeCell ref="C132:C137"/>
    <mergeCell ref="E132:E137"/>
    <mergeCell ref="A119:A121"/>
    <mergeCell ref="B119:B121"/>
    <mergeCell ref="C119:C121"/>
    <mergeCell ref="E119:E121"/>
    <mergeCell ref="A122:A124"/>
    <mergeCell ref="B122:B124"/>
    <mergeCell ref="C122:C124"/>
    <mergeCell ref="E122:E124"/>
    <mergeCell ref="A125:A128"/>
    <mergeCell ref="B125:B128"/>
    <mergeCell ref="C125:C128"/>
    <mergeCell ref="E125:E128"/>
    <mergeCell ref="A113:A115"/>
    <mergeCell ref="B113:B115"/>
    <mergeCell ref="C113:C115"/>
    <mergeCell ref="E113:E115"/>
    <mergeCell ref="F113:F115"/>
    <mergeCell ref="A116:A118"/>
    <mergeCell ref="B116:B118"/>
    <mergeCell ref="C116:C118"/>
    <mergeCell ref="E116:E118"/>
    <mergeCell ref="A103:A108"/>
    <mergeCell ref="B103:B108"/>
    <mergeCell ref="C103:C108"/>
    <mergeCell ref="E103:E108"/>
    <mergeCell ref="F103:F108"/>
    <mergeCell ref="A109:A112"/>
    <mergeCell ref="B109:B112"/>
    <mergeCell ref="C109:C112"/>
    <mergeCell ref="E109:E112"/>
    <mergeCell ref="F109:F112"/>
    <mergeCell ref="A94:A96"/>
    <mergeCell ref="B94:B96"/>
    <mergeCell ref="C94:C96"/>
    <mergeCell ref="E94:E96"/>
    <mergeCell ref="F94:F96"/>
    <mergeCell ref="A97:A102"/>
    <mergeCell ref="B97:B102"/>
    <mergeCell ref="C97:C102"/>
    <mergeCell ref="E97:E102"/>
    <mergeCell ref="F97:F102"/>
    <mergeCell ref="A86:A90"/>
    <mergeCell ref="B86:B90"/>
    <mergeCell ref="C86:C90"/>
    <mergeCell ref="E86:E90"/>
    <mergeCell ref="F86:F90"/>
    <mergeCell ref="A91:A93"/>
    <mergeCell ref="B91:B93"/>
    <mergeCell ref="C91:C93"/>
    <mergeCell ref="E91:E93"/>
    <mergeCell ref="F91:F93"/>
    <mergeCell ref="A80:A82"/>
    <mergeCell ref="B80:B82"/>
    <mergeCell ref="C80:C82"/>
    <mergeCell ref="E80:E82"/>
    <mergeCell ref="F80:F82"/>
    <mergeCell ref="A83:A85"/>
    <mergeCell ref="B83:B85"/>
    <mergeCell ref="C83:C85"/>
    <mergeCell ref="E83:E85"/>
    <mergeCell ref="F83:F85"/>
    <mergeCell ref="A73:A74"/>
    <mergeCell ref="B73:B74"/>
    <mergeCell ref="C73:C74"/>
    <mergeCell ref="E73:E74"/>
    <mergeCell ref="A75:A79"/>
    <mergeCell ref="B75:B79"/>
    <mergeCell ref="C75:C79"/>
    <mergeCell ref="E75:E79"/>
    <mergeCell ref="F75:F79"/>
    <mergeCell ref="A66:A70"/>
    <mergeCell ref="B66:B70"/>
    <mergeCell ref="C66:C70"/>
    <mergeCell ref="E66:E70"/>
    <mergeCell ref="F66:F70"/>
    <mergeCell ref="A71:A72"/>
    <mergeCell ref="B71:B72"/>
    <mergeCell ref="C71:C72"/>
    <mergeCell ref="E71:E72"/>
    <mergeCell ref="F71:F72"/>
    <mergeCell ref="A55:A62"/>
    <mergeCell ref="B55:B62"/>
    <mergeCell ref="C55:C62"/>
    <mergeCell ref="E55:E62"/>
    <mergeCell ref="F55:F62"/>
    <mergeCell ref="A63:A65"/>
    <mergeCell ref="B63:B65"/>
    <mergeCell ref="C63:C65"/>
    <mergeCell ref="E63:E65"/>
    <mergeCell ref="F63:F65"/>
    <mergeCell ref="A42:A47"/>
    <mergeCell ref="B42:B47"/>
    <mergeCell ref="C42:C47"/>
    <mergeCell ref="E42:E47"/>
    <mergeCell ref="F42:F47"/>
    <mergeCell ref="A48:A54"/>
    <mergeCell ref="B48:B54"/>
    <mergeCell ref="C48:C54"/>
    <mergeCell ref="E48:E54"/>
    <mergeCell ref="A35:A37"/>
    <mergeCell ref="B35:B37"/>
    <mergeCell ref="C35:C37"/>
    <mergeCell ref="E35:E37"/>
    <mergeCell ref="F35:F37"/>
    <mergeCell ref="A38:A41"/>
    <mergeCell ref="B38:B41"/>
    <mergeCell ref="C38:C41"/>
    <mergeCell ref="E38:E41"/>
    <mergeCell ref="F38:F41"/>
    <mergeCell ref="F21:F22"/>
    <mergeCell ref="A23:A28"/>
    <mergeCell ref="B23:B28"/>
    <mergeCell ref="C23:C28"/>
    <mergeCell ref="E23:E28"/>
    <mergeCell ref="A29:A34"/>
    <mergeCell ref="B29:B34"/>
    <mergeCell ref="C29:C34"/>
    <mergeCell ref="E29:E34"/>
    <mergeCell ref="A15:A20"/>
    <mergeCell ref="B15:B20"/>
    <mergeCell ref="C15:C20"/>
    <mergeCell ref="E15:E20"/>
    <mergeCell ref="A21:A22"/>
    <mergeCell ref="B21:B22"/>
    <mergeCell ref="C21:C22"/>
    <mergeCell ref="D21:D22"/>
    <mergeCell ref="E21:E22"/>
    <mergeCell ref="A5:A8"/>
    <mergeCell ref="B5:B8"/>
    <mergeCell ref="C5:C8"/>
    <mergeCell ref="E5:E8"/>
    <mergeCell ref="F5:F8"/>
    <mergeCell ref="A9:A14"/>
    <mergeCell ref="B9:B14"/>
    <mergeCell ref="C9:C14"/>
    <mergeCell ref="E9:E14"/>
    <mergeCell ref="F9:F14"/>
  </mergeCells>
  <dataValidations count="1">
    <dataValidation type="list" allowBlank="1" showInputMessage="1" showErrorMessage="1" sqref="K5:K268" xr:uid="{00000000-0002-0000-0200-000000000000}">
      <formula1>undesti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4"/>
  <sheetViews>
    <sheetView zoomScale="85" zoomScaleNormal="85" workbookViewId="0">
      <pane ySplit="2" topLeftCell="A3" activePane="bottomLeft" state="frozen"/>
      <selection pane="bottomLeft" activeCell="A2" sqref="A1:XFD2"/>
    </sheetView>
  </sheetViews>
  <sheetFormatPr baseColWidth="10" defaultRowHeight="16.3" x14ac:dyDescent="0.3"/>
  <cols>
    <col min="1" max="1" width="11.5" style="8"/>
    <col min="2" max="2" width="23" style="1" bestFit="1" customWidth="1"/>
    <col min="3" max="7" width="11.5" style="1"/>
    <col min="8" max="9" width="13.125" style="2" customWidth="1"/>
  </cols>
  <sheetData>
    <row r="1" spans="1:9" ht="17" thickBot="1" x14ac:dyDescent="0.3">
      <c r="A1" s="5"/>
      <c r="B1" s="148" t="s">
        <v>183</v>
      </c>
      <c r="C1" s="148"/>
      <c r="D1" s="148"/>
      <c r="E1" s="148"/>
      <c r="F1" s="148"/>
      <c r="G1" s="148"/>
      <c r="H1" s="149" t="s">
        <v>182</v>
      </c>
      <c r="I1" s="150"/>
    </row>
    <row r="2" spans="1:9" ht="63.2" thickBot="1" x14ac:dyDescent="0.3">
      <c r="A2" s="7" t="s">
        <v>180</v>
      </c>
      <c r="B2" s="3" t="s">
        <v>174</v>
      </c>
      <c r="C2" s="3" t="s">
        <v>173</v>
      </c>
      <c r="D2" s="3" t="s">
        <v>90</v>
      </c>
      <c r="E2" s="3" t="s">
        <v>172</v>
      </c>
      <c r="F2" s="3" t="s">
        <v>171</v>
      </c>
      <c r="G2" s="3" t="s">
        <v>170</v>
      </c>
      <c r="H2" s="4" t="s">
        <v>169</v>
      </c>
      <c r="I2" s="4" t="s">
        <v>186</v>
      </c>
    </row>
    <row r="3" spans="1:9" x14ac:dyDescent="0.25">
      <c r="A3" s="11">
        <v>1</v>
      </c>
      <c r="B3" s="26"/>
      <c r="C3" s="26"/>
      <c r="D3" s="26"/>
      <c r="E3" s="26"/>
      <c r="F3" s="26"/>
      <c r="G3" s="26"/>
      <c r="H3" s="12" t="e">
        <f>+VLOOKUP(A3,#REF!,7,FALSE)</f>
        <v>#REF!</v>
      </c>
      <c r="I3" s="12" t="e">
        <f>+VLOOKUP(H3,#REF!,8,FALSE)</f>
        <v>#REF!</v>
      </c>
    </row>
    <row r="4" spans="1:9" x14ac:dyDescent="0.25">
      <c r="A4" s="13"/>
      <c r="B4" s="27"/>
      <c r="C4" s="27"/>
      <c r="D4" s="27"/>
      <c r="E4" s="27"/>
      <c r="F4" s="27"/>
      <c r="G4" s="27"/>
      <c r="H4" s="14" t="e">
        <f>+VLOOKUP(A4,#REF!,7,FALSE)</f>
        <v>#REF!</v>
      </c>
      <c r="I4" s="14" t="e">
        <f>+VLOOKUP(H4,#REF!,8,FALSE)</f>
        <v>#REF!</v>
      </c>
    </row>
    <row r="5" spans="1:9" x14ac:dyDescent="0.25">
      <c r="A5" s="13"/>
      <c r="B5" s="27"/>
      <c r="C5" s="27"/>
      <c r="D5" s="27"/>
      <c r="E5" s="27"/>
      <c r="F5" s="27"/>
      <c r="G5" s="27"/>
      <c r="H5" s="14" t="e">
        <f>+VLOOKUP(A5,#REF!,7,FALSE)</f>
        <v>#REF!</v>
      </c>
      <c r="I5" s="14" t="e">
        <f>+VLOOKUP(H5,#REF!,8,FALSE)</f>
        <v>#REF!</v>
      </c>
    </row>
    <row r="6" spans="1:9" ht="17" thickBot="1" x14ac:dyDescent="0.3">
      <c r="A6" s="15"/>
      <c r="B6" s="28"/>
      <c r="C6" s="28"/>
      <c r="D6" s="28"/>
      <c r="E6" s="28"/>
      <c r="F6" s="28"/>
      <c r="G6" s="28"/>
      <c r="H6" s="16" t="e">
        <f>+VLOOKUP(A6,#REF!,7,FALSE)</f>
        <v>#REF!</v>
      </c>
      <c r="I6" s="16" t="e">
        <f>+VLOOKUP(H6,#REF!,8,FALSE)</f>
        <v>#REF!</v>
      </c>
    </row>
    <row r="7" spans="1:9" x14ac:dyDescent="0.25">
      <c r="A7" s="11">
        <v>2</v>
      </c>
      <c r="B7" s="26"/>
      <c r="C7" s="26"/>
      <c r="D7" s="26"/>
      <c r="E7" s="26"/>
      <c r="F7" s="26"/>
      <c r="G7" s="26"/>
      <c r="H7" s="12" t="e">
        <f>+VLOOKUP(A7,#REF!,7,FALSE)</f>
        <v>#REF!</v>
      </c>
      <c r="I7" s="12" t="e">
        <f>+VLOOKUP(H7,#REF!,8,FALSE)</f>
        <v>#REF!</v>
      </c>
    </row>
    <row r="8" spans="1:9" x14ac:dyDescent="0.25">
      <c r="A8" s="13"/>
      <c r="B8" s="27"/>
      <c r="C8" s="27"/>
      <c r="D8" s="27"/>
      <c r="E8" s="27"/>
      <c r="F8" s="27"/>
      <c r="G8" s="27"/>
      <c r="H8" s="14" t="e">
        <f>+VLOOKUP(A8,#REF!,7,FALSE)</f>
        <v>#REF!</v>
      </c>
      <c r="I8" s="14" t="e">
        <f>+VLOOKUP(H8,#REF!,8,FALSE)</f>
        <v>#REF!</v>
      </c>
    </row>
    <row r="9" spans="1:9" x14ac:dyDescent="0.25">
      <c r="A9" s="13"/>
      <c r="B9" s="27"/>
      <c r="C9" s="27"/>
      <c r="D9" s="27"/>
      <c r="E9" s="27"/>
      <c r="F9" s="27"/>
      <c r="G9" s="27"/>
      <c r="H9" s="14" t="e">
        <f>+VLOOKUP(A9,#REF!,7,FALSE)</f>
        <v>#REF!</v>
      </c>
      <c r="I9" s="14" t="e">
        <f>+VLOOKUP(H9,#REF!,8,FALSE)</f>
        <v>#REF!</v>
      </c>
    </row>
    <row r="10" spans="1:9" x14ac:dyDescent="0.25">
      <c r="A10" s="13"/>
      <c r="B10" s="27"/>
      <c r="C10" s="27"/>
      <c r="D10" s="27"/>
      <c r="E10" s="27"/>
      <c r="F10" s="27"/>
      <c r="G10" s="27"/>
      <c r="H10" s="14" t="e">
        <f>+VLOOKUP(A10,#REF!,7,FALSE)</f>
        <v>#REF!</v>
      </c>
      <c r="I10" s="14" t="e">
        <f>+VLOOKUP(H10,#REF!,8,FALSE)</f>
        <v>#REF!</v>
      </c>
    </row>
    <row r="11" spans="1:9" x14ac:dyDescent="0.25">
      <c r="A11" s="13"/>
      <c r="B11" s="27"/>
      <c r="C11" s="27"/>
      <c r="D11" s="27"/>
      <c r="E11" s="27"/>
      <c r="F11" s="27"/>
      <c r="G11" s="27"/>
      <c r="H11" s="14" t="e">
        <f>+VLOOKUP(A11,#REF!,7,FALSE)</f>
        <v>#REF!</v>
      </c>
      <c r="I11" s="14" t="e">
        <f>+VLOOKUP(H11,#REF!,8,FALSE)</f>
        <v>#REF!</v>
      </c>
    </row>
    <row r="12" spans="1:9" ht="17" thickBot="1" x14ac:dyDescent="0.3">
      <c r="A12" s="15"/>
      <c r="B12" s="28"/>
      <c r="C12" s="28"/>
      <c r="D12" s="28"/>
      <c r="E12" s="28"/>
      <c r="F12" s="28"/>
      <c r="G12" s="28"/>
      <c r="H12" s="16" t="e">
        <f>+VLOOKUP(A12,#REF!,7,FALSE)</f>
        <v>#REF!</v>
      </c>
      <c r="I12" s="16" t="e">
        <f>+VLOOKUP(H12,#REF!,8,FALSE)</f>
        <v>#REF!</v>
      </c>
    </row>
    <row r="13" spans="1:9" x14ac:dyDescent="0.25">
      <c r="A13" s="11">
        <v>3</v>
      </c>
      <c r="B13" s="29" t="s">
        <v>122</v>
      </c>
      <c r="C13" s="29">
        <v>50</v>
      </c>
      <c r="D13" s="29" t="s">
        <v>60</v>
      </c>
      <c r="E13" s="29">
        <v>0.95</v>
      </c>
      <c r="F13" s="29">
        <v>47.5</v>
      </c>
      <c r="G13" s="29"/>
      <c r="H13" s="17" t="e">
        <f>+VLOOKUP(A13,#REF!,7,FALSE)</f>
        <v>#REF!</v>
      </c>
      <c r="I13" s="17" t="e">
        <f>+VLOOKUP(H13,#REF!,8,FALSE)</f>
        <v>#REF!</v>
      </c>
    </row>
    <row r="14" spans="1:9" x14ac:dyDescent="0.25">
      <c r="A14" s="13"/>
      <c r="B14" s="27" t="s">
        <v>95</v>
      </c>
      <c r="C14" s="27">
        <v>0</v>
      </c>
      <c r="D14" s="27" t="s">
        <v>60</v>
      </c>
      <c r="E14" s="27">
        <v>1.85</v>
      </c>
      <c r="F14" s="27">
        <v>0</v>
      </c>
      <c r="G14" s="27"/>
      <c r="H14" s="14" t="e">
        <f>+VLOOKUP(A14,#REF!,7,FALSE)</f>
        <v>#REF!</v>
      </c>
      <c r="I14" s="14" t="e">
        <f>+VLOOKUP(H14,#REF!,8,FALSE)</f>
        <v>#REF!</v>
      </c>
    </row>
    <row r="15" spans="1:9" x14ac:dyDescent="0.25">
      <c r="A15" s="13"/>
      <c r="B15" s="27" t="s">
        <v>139</v>
      </c>
      <c r="C15" s="27">
        <v>0</v>
      </c>
      <c r="D15" s="27" t="s">
        <v>60</v>
      </c>
      <c r="E15" s="27">
        <v>1.26</v>
      </c>
      <c r="F15" s="27">
        <v>0</v>
      </c>
      <c r="G15" s="27"/>
      <c r="H15" s="14" t="e">
        <f>+VLOOKUP(A15,#REF!,7,FALSE)</f>
        <v>#REF!</v>
      </c>
      <c r="I15" s="14" t="e">
        <f>+VLOOKUP(H15,#REF!,8,FALSE)</f>
        <v>#REF!</v>
      </c>
    </row>
    <row r="16" spans="1:9" x14ac:dyDescent="0.25">
      <c r="A16" s="13"/>
      <c r="B16" s="27"/>
      <c r="C16" s="27"/>
      <c r="D16" s="27"/>
      <c r="E16" s="27"/>
      <c r="F16" s="27"/>
      <c r="G16" s="27"/>
      <c r="H16" s="14" t="e">
        <f>+VLOOKUP(A16,#REF!,7,FALSE)</f>
        <v>#REF!</v>
      </c>
      <c r="I16" s="14" t="e">
        <f>+VLOOKUP(H16,#REF!,8,FALSE)</f>
        <v>#REF!</v>
      </c>
    </row>
    <row r="17" spans="1:9" x14ac:dyDescent="0.25">
      <c r="A17" s="13"/>
      <c r="B17" s="27"/>
      <c r="C17" s="27"/>
      <c r="D17" s="27"/>
      <c r="E17" s="27"/>
      <c r="F17" s="27"/>
      <c r="G17" s="27"/>
      <c r="H17" s="14" t="e">
        <f>+VLOOKUP(A17,#REF!,7,FALSE)</f>
        <v>#REF!</v>
      </c>
      <c r="I17" s="14" t="e">
        <f>+VLOOKUP(H17,#REF!,8,FALSE)</f>
        <v>#REF!</v>
      </c>
    </row>
    <row r="18" spans="1:9" ht="17" thickBot="1" x14ac:dyDescent="0.3">
      <c r="A18" s="15"/>
      <c r="B18" s="28"/>
      <c r="C18" s="28"/>
      <c r="D18" s="28"/>
      <c r="E18" s="28"/>
      <c r="F18" s="28"/>
      <c r="G18" s="28">
        <f>SUM(F13:F18)</f>
        <v>47.5</v>
      </c>
      <c r="H18" s="16" t="e">
        <f>+VLOOKUP(A18,#REF!,7,FALSE)</f>
        <v>#REF!</v>
      </c>
      <c r="I18" s="16" t="e">
        <f>+VLOOKUP(H18,#REF!,8,FALSE)</f>
        <v>#REF!</v>
      </c>
    </row>
    <row r="19" spans="1:9" x14ac:dyDescent="0.25">
      <c r="A19" s="11">
        <v>4</v>
      </c>
      <c r="B19" s="27" t="s">
        <v>122</v>
      </c>
      <c r="C19" s="30">
        <v>0</v>
      </c>
      <c r="D19" s="30" t="s">
        <v>86</v>
      </c>
      <c r="E19" s="30">
        <v>0.95</v>
      </c>
      <c r="F19" s="30">
        <v>0</v>
      </c>
      <c r="G19" s="30"/>
      <c r="H19" s="18" t="e">
        <f>+VLOOKUP(A19,#REF!,7,FALSE)</f>
        <v>#REF!</v>
      </c>
      <c r="I19" s="18" t="e">
        <f>+VLOOKUP(H19,#REF!,8,FALSE)</f>
        <v>#REF!</v>
      </c>
    </row>
    <row r="20" spans="1:9" x14ac:dyDescent="0.25">
      <c r="A20" s="13"/>
      <c r="B20" s="31" t="s">
        <v>95</v>
      </c>
      <c r="C20" s="32">
        <v>20</v>
      </c>
      <c r="D20" s="32" t="s">
        <v>153</v>
      </c>
      <c r="E20" s="32">
        <v>1.85</v>
      </c>
      <c r="F20" s="32">
        <v>37</v>
      </c>
      <c r="G20" s="32"/>
      <c r="H20" s="19" t="e">
        <f>+VLOOKUP(A20,#REF!,7,FALSE)</f>
        <v>#REF!</v>
      </c>
      <c r="I20" s="19" t="e">
        <f>+VLOOKUP(H20,#REF!,8,FALSE)</f>
        <v>#REF!</v>
      </c>
    </row>
    <row r="21" spans="1:9" x14ac:dyDescent="0.25">
      <c r="A21" s="13"/>
      <c r="B21" s="31" t="s">
        <v>139</v>
      </c>
      <c r="C21" s="32">
        <v>0</v>
      </c>
      <c r="D21" s="32" t="s">
        <v>60</v>
      </c>
      <c r="E21" s="32">
        <v>1.26</v>
      </c>
      <c r="F21" s="32">
        <v>0</v>
      </c>
      <c r="G21" s="32"/>
      <c r="H21" s="19" t="e">
        <f>+VLOOKUP(A21,#REF!,7,FALSE)</f>
        <v>#REF!</v>
      </c>
      <c r="I21" s="19" t="e">
        <f>+VLOOKUP(H21,#REF!,8,FALSE)</f>
        <v>#REF!</v>
      </c>
    </row>
    <row r="22" spans="1:9" x14ac:dyDescent="0.25">
      <c r="A22" s="13"/>
      <c r="B22" s="31" t="s">
        <v>119</v>
      </c>
      <c r="C22" s="32">
        <v>0</v>
      </c>
      <c r="D22" s="32" t="s">
        <v>60</v>
      </c>
      <c r="E22" s="32">
        <v>0.56000000000000005</v>
      </c>
      <c r="F22" s="32">
        <v>0</v>
      </c>
      <c r="G22" s="32"/>
      <c r="H22" s="19" t="e">
        <f>+VLOOKUP(A22,#REF!,7,FALSE)</f>
        <v>#REF!</v>
      </c>
      <c r="I22" s="19" t="e">
        <f>+VLOOKUP(H22,#REF!,8,FALSE)</f>
        <v>#REF!</v>
      </c>
    </row>
    <row r="23" spans="1:9" x14ac:dyDescent="0.25">
      <c r="A23" s="13"/>
      <c r="B23" s="31" t="s">
        <v>121</v>
      </c>
      <c r="C23" s="32">
        <v>10</v>
      </c>
      <c r="D23" s="32" t="s">
        <v>86</v>
      </c>
      <c r="E23" s="32">
        <v>1.98</v>
      </c>
      <c r="F23" s="32">
        <v>19.8</v>
      </c>
      <c r="G23" s="32"/>
      <c r="H23" s="19" t="e">
        <f>+VLOOKUP(A23,#REF!,7,FALSE)</f>
        <v>#REF!</v>
      </c>
      <c r="I23" s="19" t="e">
        <f>+VLOOKUP(H23,#REF!,8,FALSE)</f>
        <v>#REF!</v>
      </c>
    </row>
    <row r="24" spans="1:9" x14ac:dyDescent="0.25">
      <c r="A24" s="13"/>
      <c r="B24" s="31" t="s">
        <v>120</v>
      </c>
      <c r="C24" s="32">
        <v>2</v>
      </c>
      <c r="D24" s="32" t="s">
        <v>86</v>
      </c>
      <c r="E24" s="32">
        <v>0.96</v>
      </c>
      <c r="F24" s="32">
        <v>1.92</v>
      </c>
      <c r="G24" s="32"/>
      <c r="H24" s="19" t="e">
        <f>+VLOOKUP(A24,#REF!,7,FALSE)</f>
        <v>#REF!</v>
      </c>
      <c r="I24" s="19" t="e">
        <f>+VLOOKUP(H24,#REF!,8,FALSE)</f>
        <v>#REF!</v>
      </c>
    </row>
    <row r="25" spans="1:9" x14ac:dyDescent="0.25">
      <c r="A25" s="13"/>
      <c r="B25" s="31"/>
      <c r="C25" s="32"/>
      <c r="D25" s="32"/>
      <c r="E25" s="32"/>
      <c r="F25" s="32"/>
      <c r="G25" s="32"/>
      <c r="H25" s="19" t="e">
        <f>+VLOOKUP(A25,#REF!,7,FALSE)</f>
        <v>#REF!</v>
      </c>
      <c r="I25" s="19" t="e">
        <f>+VLOOKUP(H25,#REF!,8,FALSE)</f>
        <v>#REF!</v>
      </c>
    </row>
    <row r="26" spans="1:9" ht="17" thickBot="1" x14ac:dyDescent="0.3">
      <c r="A26" s="15"/>
      <c r="B26" s="33"/>
      <c r="C26" s="22"/>
      <c r="D26" s="22"/>
      <c r="E26" s="22"/>
      <c r="F26" s="22"/>
      <c r="G26" s="22">
        <f>SUM(F19:F26)</f>
        <v>58.72</v>
      </c>
      <c r="H26" s="20" t="e">
        <f>+VLOOKUP(A26,#REF!,7,FALSE)</f>
        <v>#REF!</v>
      </c>
      <c r="I26" s="20" t="e">
        <f>+VLOOKUP(H26,#REF!,8,FALSE)</f>
        <v>#REF!</v>
      </c>
    </row>
    <row r="27" spans="1:9" x14ac:dyDescent="0.25">
      <c r="A27" s="11">
        <v>5</v>
      </c>
      <c r="B27" s="27" t="s">
        <v>122</v>
      </c>
      <c r="C27" s="30">
        <v>20</v>
      </c>
      <c r="D27" s="30" t="s">
        <v>60</v>
      </c>
      <c r="E27" s="30">
        <v>0.95</v>
      </c>
      <c r="F27" s="30">
        <v>19</v>
      </c>
      <c r="G27" s="30"/>
      <c r="H27" s="18" t="e">
        <f>+VLOOKUP(A27,#REF!,7,FALSE)</f>
        <v>#REF!</v>
      </c>
      <c r="I27" s="18" t="e">
        <f>+VLOOKUP(H27,#REF!,8,FALSE)</f>
        <v>#REF!</v>
      </c>
    </row>
    <row r="28" spans="1:9" x14ac:dyDescent="0.25">
      <c r="A28" s="13"/>
      <c r="B28" s="31" t="s">
        <v>139</v>
      </c>
      <c r="C28" s="32">
        <v>12</v>
      </c>
      <c r="D28" s="32" t="s">
        <v>60</v>
      </c>
      <c r="E28" s="32">
        <v>1.85</v>
      </c>
      <c r="F28" s="32">
        <v>22.200000000000003</v>
      </c>
      <c r="G28" s="32"/>
      <c r="H28" s="19" t="e">
        <f>+VLOOKUP(A28,#REF!,7,FALSE)</f>
        <v>#REF!</v>
      </c>
      <c r="I28" s="19" t="e">
        <f>+VLOOKUP(H28,#REF!,8,FALSE)</f>
        <v>#REF!</v>
      </c>
    </row>
    <row r="29" spans="1:9" x14ac:dyDescent="0.25">
      <c r="A29" s="13"/>
      <c r="B29" s="27" t="s">
        <v>155</v>
      </c>
      <c r="C29" s="30">
        <v>12</v>
      </c>
      <c r="D29" s="30" t="s">
        <v>60</v>
      </c>
      <c r="E29" s="30">
        <v>0.85</v>
      </c>
      <c r="F29" s="30">
        <v>10.199999999999999</v>
      </c>
      <c r="G29" s="30"/>
      <c r="H29" s="18" t="e">
        <f>+VLOOKUP(A29,#REF!,7,FALSE)</f>
        <v>#REF!</v>
      </c>
      <c r="I29" s="18" t="e">
        <f>+VLOOKUP(H29,#REF!,8,FALSE)</f>
        <v>#REF!</v>
      </c>
    </row>
    <row r="30" spans="1:9" x14ac:dyDescent="0.25">
      <c r="A30" s="13"/>
      <c r="B30" s="27" t="s">
        <v>95</v>
      </c>
      <c r="C30" s="30">
        <v>10</v>
      </c>
      <c r="D30" s="30" t="s">
        <v>60</v>
      </c>
      <c r="E30" s="30">
        <v>2.85</v>
      </c>
      <c r="F30" s="30">
        <v>28.5</v>
      </c>
      <c r="G30" s="30"/>
      <c r="H30" s="18" t="e">
        <f>+VLOOKUP(A30,#REF!,7,FALSE)</f>
        <v>#REF!</v>
      </c>
      <c r="I30" s="18" t="e">
        <f>+VLOOKUP(H30,#REF!,8,FALSE)</f>
        <v>#REF!</v>
      </c>
    </row>
    <row r="31" spans="1:9" x14ac:dyDescent="0.25">
      <c r="A31" s="13"/>
      <c r="B31" s="27"/>
      <c r="C31" s="30"/>
      <c r="D31" s="30"/>
      <c r="E31" s="30"/>
      <c r="F31" s="30"/>
      <c r="G31" s="30"/>
      <c r="H31" s="18" t="e">
        <f>+VLOOKUP(A31,#REF!,7,FALSE)</f>
        <v>#REF!</v>
      </c>
      <c r="I31" s="18" t="e">
        <f>+VLOOKUP(H31,#REF!,8,FALSE)</f>
        <v>#REF!</v>
      </c>
    </row>
    <row r="32" spans="1:9" x14ac:dyDescent="0.25">
      <c r="A32" s="13"/>
      <c r="B32" s="27"/>
      <c r="C32" s="30"/>
      <c r="D32" s="30"/>
      <c r="E32" s="30"/>
      <c r="F32" s="30"/>
      <c r="G32" s="30"/>
      <c r="H32" s="18" t="e">
        <f>+VLOOKUP(A32,#REF!,7,FALSE)</f>
        <v>#REF!</v>
      </c>
      <c r="I32" s="18" t="e">
        <f>+VLOOKUP(H32,#REF!,8,FALSE)</f>
        <v>#REF!</v>
      </c>
    </row>
    <row r="33" spans="1:9" x14ac:dyDescent="0.25">
      <c r="A33" s="13"/>
      <c r="B33" s="27"/>
      <c r="C33" s="30"/>
      <c r="D33" s="30"/>
      <c r="E33" s="30"/>
      <c r="F33" s="30"/>
      <c r="G33" s="30"/>
      <c r="H33" s="18" t="e">
        <f>+VLOOKUP(A33,#REF!,7,FALSE)</f>
        <v>#REF!</v>
      </c>
      <c r="I33" s="18" t="e">
        <f>+VLOOKUP(H33,#REF!,8,FALSE)</f>
        <v>#REF!</v>
      </c>
    </row>
    <row r="34" spans="1:9" ht="17" thickBot="1" x14ac:dyDescent="0.3">
      <c r="A34" s="15"/>
      <c r="B34" s="33"/>
      <c r="C34" s="22"/>
      <c r="D34" s="22"/>
      <c r="E34" s="22"/>
      <c r="F34" s="22"/>
      <c r="G34" s="22">
        <f>SUM(F27:F34)</f>
        <v>79.900000000000006</v>
      </c>
      <c r="H34" s="20" t="e">
        <f>+VLOOKUP(A34,#REF!,7,FALSE)</f>
        <v>#REF!</v>
      </c>
      <c r="I34" s="20" t="e">
        <f>+VLOOKUP(H34,#REF!,8,FALSE)</f>
        <v>#REF!</v>
      </c>
    </row>
    <row r="35" spans="1:9" x14ac:dyDescent="0.25">
      <c r="A35" s="11">
        <v>6</v>
      </c>
      <c r="B35" s="27" t="s">
        <v>154</v>
      </c>
      <c r="C35" s="30">
        <v>8</v>
      </c>
      <c r="D35" s="30" t="s">
        <v>90</v>
      </c>
      <c r="E35" s="30">
        <v>0.89</v>
      </c>
      <c r="F35" s="30">
        <v>7.12</v>
      </c>
      <c r="G35" s="30"/>
      <c r="H35" s="18" t="e">
        <f>+VLOOKUP(A35,#REF!,7,FALSE)</f>
        <v>#REF!</v>
      </c>
      <c r="I35" s="18" t="e">
        <f>+VLOOKUP(H35,#REF!,8,FALSE)</f>
        <v>#REF!</v>
      </c>
    </row>
    <row r="36" spans="1:9" x14ac:dyDescent="0.25">
      <c r="A36" s="13"/>
      <c r="B36" s="31" t="s">
        <v>119</v>
      </c>
      <c r="C36" s="32">
        <v>6</v>
      </c>
      <c r="D36" s="32" t="s">
        <v>153</v>
      </c>
      <c r="E36" s="32">
        <v>0.56000000000000005</v>
      </c>
      <c r="F36" s="32">
        <v>3.3600000000000003</v>
      </c>
      <c r="G36" s="32"/>
      <c r="H36" s="19" t="e">
        <f>+VLOOKUP(A36,#REF!,7,FALSE)</f>
        <v>#REF!</v>
      </c>
      <c r="I36" s="19" t="e">
        <f>+VLOOKUP(H36,#REF!,8,FALSE)</f>
        <v>#REF!</v>
      </c>
    </row>
    <row r="37" spans="1:9" x14ac:dyDescent="0.25">
      <c r="A37" s="13"/>
      <c r="B37" s="31" t="s">
        <v>139</v>
      </c>
      <c r="C37" s="32">
        <v>6</v>
      </c>
      <c r="D37" s="32" t="s">
        <v>60</v>
      </c>
      <c r="E37" s="32">
        <v>1.26</v>
      </c>
      <c r="F37" s="32">
        <v>7.5600000000000005</v>
      </c>
      <c r="G37" s="32"/>
      <c r="H37" s="19" t="e">
        <f>+VLOOKUP(A37,#REF!,7,FALSE)</f>
        <v>#REF!</v>
      </c>
      <c r="I37" s="19" t="e">
        <f>+VLOOKUP(H37,#REF!,8,FALSE)</f>
        <v>#REF!</v>
      </c>
    </row>
    <row r="38" spans="1:9" x14ac:dyDescent="0.25">
      <c r="A38" s="13"/>
      <c r="B38" s="31" t="s">
        <v>146</v>
      </c>
      <c r="C38" s="32">
        <v>0</v>
      </c>
      <c r="D38" s="32" t="s">
        <v>60</v>
      </c>
      <c r="E38" s="32">
        <v>0.67</v>
      </c>
      <c r="F38" s="32">
        <v>0</v>
      </c>
      <c r="G38" s="32"/>
      <c r="H38" s="19" t="e">
        <f>+VLOOKUP(A38,#REF!,7,FALSE)</f>
        <v>#REF!</v>
      </c>
      <c r="I38" s="19" t="e">
        <f>+VLOOKUP(H38,#REF!,8,FALSE)</f>
        <v>#REF!</v>
      </c>
    </row>
    <row r="39" spans="1:9" x14ac:dyDescent="0.25">
      <c r="A39" s="13"/>
      <c r="B39" s="31"/>
      <c r="C39" s="32"/>
      <c r="D39" s="32"/>
      <c r="E39" s="32"/>
      <c r="F39" s="32"/>
      <c r="G39" s="32"/>
      <c r="H39" s="19" t="e">
        <f>+VLOOKUP(A39,#REF!,7,FALSE)</f>
        <v>#REF!</v>
      </c>
      <c r="I39" s="19" t="e">
        <f>+VLOOKUP(H39,#REF!,8,FALSE)</f>
        <v>#REF!</v>
      </c>
    </row>
    <row r="40" spans="1:9" x14ac:dyDescent="0.25">
      <c r="A40" s="13"/>
      <c r="B40" s="31"/>
      <c r="C40" s="32"/>
      <c r="D40" s="32"/>
      <c r="E40" s="32"/>
      <c r="F40" s="32"/>
      <c r="G40" s="32"/>
      <c r="H40" s="19" t="e">
        <f>+VLOOKUP(A40,#REF!,7,FALSE)</f>
        <v>#REF!</v>
      </c>
      <c r="I40" s="19" t="e">
        <f>+VLOOKUP(H40,#REF!,8,FALSE)</f>
        <v>#REF!</v>
      </c>
    </row>
    <row r="41" spans="1:9" x14ac:dyDescent="0.25">
      <c r="A41" s="13"/>
      <c r="B41" s="31"/>
      <c r="C41" s="32"/>
      <c r="D41" s="32"/>
      <c r="E41" s="32"/>
      <c r="F41" s="32"/>
      <c r="G41" s="32"/>
      <c r="H41" s="19" t="e">
        <f>+VLOOKUP(A41,#REF!,7,FALSE)</f>
        <v>#REF!</v>
      </c>
      <c r="I41" s="19" t="e">
        <f>+VLOOKUP(H41,#REF!,8,FALSE)</f>
        <v>#REF!</v>
      </c>
    </row>
    <row r="42" spans="1:9" x14ac:dyDescent="0.25">
      <c r="A42" s="13"/>
      <c r="B42" s="31"/>
      <c r="C42" s="32"/>
      <c r="D42" s="32"/>
      <c r="E42" s="32"/>
      <c r="F42" s="32"/>
      <c r="G42" s="32"/>
      <c r="H42" s="19" t="e">
        <f>+VLOOKUP(A42,#REF!,7,FALSE)</f>
        <v>#REF!</v>
      </c>
      <c r="I42" s="19" t="e">
        <f>+VLOOKUP(H42,#REF!,8,FALSE)</f>
        <v>#REF!</v>
      </c>
    </row>
    <row r="43" spans="1:9" ht="17" thickBot="1" x14ac:dyDescent="0.3">
      <c r="A43" s="13"/>
      <c r="B43" s="33"/>
      <c r="C43" s="22"/>
      <c r="D43" s="22"/>
      <c r="E43" s="22"/>
      <c r="F43" s="22"/>
      <c r="G43" s="22">
        <f>SUM(F35:F43)</f>
        <v>18.04</v>
      </c>
      <c r="H43" s="20" t="e">
        <f>+VLOOKUP(A43,#REF!,7,FALSE)</f>
        <v>#REF!</v>
      </c>
      <c r="I43" s="20" t="e">
        <f>+VLOOKUP(H43,#REF!,8,FALSE)</f>
        <v>#REF!</v>
      </c>
    </row>
    <row r="44" spans="1:9" x14ac:dyDescent="0.25">
      <c r="A44" s="11">
        <v>7</v>
      </c>
      <c r="B44" s="29" t="s">
        <v>93</v>
      </c>
      <c r="C44" s="29">
        <v>2</v>
      </c>
      <c r="D44" s="29" t="s">
        <v>60</v>
      </c>
      <c r="E44" s="29">
        <v>5.33</v>
      </c>
      <c r="F44" s="29">
        <v>10.66</v>
      </c>
      <c r="G44" s="29"/>
      <c r="H44" s="17" t="e">
        <f>+VLOOKUP(A44,#REF!,7,FALSE)</f>
        <v>#REF!</v>
      </c>
      <c r="I44" s="17" t="e">
        <f>+VLOOKUP(H44,#REF!,8,FALSE)</f>
        <v>#REF!</v>
      </c>
    </row>
    <row r="45" spans="1:9" x14ac:dyDescent="0.25">
      <c r="A45" s="13"/>
      <c r="B45" s="27" t="s">
        <v>139</v>
      </c>
      <c r="C45" s="27">
        <v>0</v>
      </c>
      <c r="D45" s="27" t="s">
        <v>60</v>
      </c>
      <c r="E45" s="27">
        <v>1.26</v>
      </c>
      <c r="F45" s="27">
        <v>0</v>
      </c>
      <c r="G45" s="27"/>
      <c r="H45" s="14" t="e">
        <f>+VLOOKUP(A45,#REF!,7,FALSE)</f>
        <v>#REF!</v>
      </c>
      <c r="I45" s="14" t="e">
        <f>+VLOOKUP(H45,#REF!,8,FALSE)</f>
        <v>#REF!</v>
      </c>
    </row>
    <row r="46" spans="1:9" x14ac:dyDescent="0.25">
      <c r="A46" s="13"/>
      <c r="B46" s="27" t="s">
        <v>119</v>
      </c>
      <c r="C46" s="27">
        <v>8</v>
      </c>
      <c r="D46" s="27" t="s">
        <v>60</v>
      </c>
      <c r="E46" s="27">
        <v>0.56000000000000005</v>
      </c>
      <c r="F46" s="27">
        <v>4.4800000000000004</v>
      </c>
      <c r="G46" s="27"/>
      <c r="H46" s="14" t="e">
        <f>+VLOOKUP(A46,#REF!,7,FALSE)</f>
        <v>#REF!</v>
      </c>
      <c r="I46" s="14" t="e">
        <f>+VLOOKUP(H46,#REF!,8,FALSE)</f>
        <v>#REF!</v>
      </c>
    </row>
    <row r="47" spans="1:9" ht="17" thickBot="1" x14ac:dyDescent="0.3">
      <c r="A47" s="15"/>
      <c r="B47" s="28"/>
      <c r="C47" s="28"/>
      <c r="D47" s="28"/>
      <c r="E47" s="28"/>
      <c r="F47" s="28"/>
      <c r="G47" s="28">
        <f>SUM(F44:F47)</f>
        <v>15.14</v>
      </c>
      <c r="H47" s="16" t="e">
        <f>+VLOOKUP(A47,#REF!,7,FALSE)</f>
        <v>#REF!</v>
      </c>
      <c r="I47" s="16" t="e">
        <f>+VLOOKUP(H47,#REF!,8,FALSE)</f>
        <v>#REF!</v>
      </c>
    </row>
    <row r="48" spans="1:9" x14ac:dyDescent="0.25">
      <c r="A48" s="11">
        <v>8</v>
      </c>
      <c r="B48" s="29" t="s">
        <v>146</v>
      </c>
      <c r="C48" s="29">
        <v>50</v>
      </c>
      <c r="D48" s="29" t="s">
        <v>60</v>
      </c>
      <c r="E48" s="29">
        <v>0.67</v>
      </c>
      <c r="F48" s="29">
        <v>33.5</v>
      </c>
      <c r="G48" s="29"/>
      <c r="H48" s="17" t="e">
        <f>+VLOOKUP(A48,#REF!,7,FALSE)</f>
        <v>#REF!</v>
      </c>
      <c r="I48" s="17" t="e">
        <f>+VLOOKUP(H48,#REF!,8,FALSE)</f>
        <v>#REF!</v>
      </c>
    </row>
    <row r="49" spans="1:9" x14ac:dyDescent="0.25">
      <c r="A49" s="13"/>
      <c r="B49" s="27" t="s">
        <v>145</v>
      </c>
      <c r="C49" s="27">
        <v>50</v>
      </c>
      <c r="D49" s="27" t="s">
        <v>60</v>
      </c>
      <c r="E49" s="27">
        <v>0.74</v>
      </c>
      <c r="F49" s="27">
        <v>37</v>
      </c>
      <c r="G49" s="27"/>
      <c r="H49" s="14" t="e">
        <f>+VLOOKUP(A49,#REF!,7,FALSE)</f>
        <v>#REF!</v>
      </c>
      <c r="I49" s="14" t="e">
        <f>+VLOOKUP(H49,#REF!,8,FALSE)</f>
        <v>#REF!</v>
      </c>
    </row>
    <row r="50" spans="1:9" x14ac:dyDescent="0.25">
      <c r="A50" s="13"/>
      <c r="B50" s="27" t="s">
        <v>146</v>
      </c>
      <c r="C50" s="27">
        <v>10</v>
      </c>
      <c r="D50" s="27" t="s">
        <v>60</v>
      </c>
      <c r="E50" s="27">
        <v>0.67</v>
      </c>
      <c r="F50" s="27">
        <v>6.7</v>
      </c>
      <c r="G50" s="27"/>
      <c r="H50" s="14" t="e">
        <f>+VLOOKUP(A50,#REF!,7,FALSE)</f>
        <v>#REF!</v>
      </c>
      <c r="I50" s="14" t="e">
        <f>+VLOOKUP(H50,#REF!,8,FALSE)</f>
        <v>#REF!</v>
      </c>
    </row>
    <row r="51" spans="1:9" x14ac:dyDescent="0.25">
      <c r="A51" s="13"/>
      <c r="B51" s="27" t="s">
        <v>145</v>
      </c>
      <c r="C51" s="27">
        <v>10</v>
      </c>
      <c r="D51" s="27" t="s">
        <v>60</v>
      </c>
      <c r="E51" s="27">
        <v>0.74</v>
      </c>
      <c r="F51" s="27">
        <v>7.4</v>
      </c>
      <c r="G51" s="27"/>
      <c r="H51" s="14" t="e">
        <f>+VLOOKUP(A51,#REF!,7,FALSE)</f>
        <v>#REF!</v>
      </c>
      <c r="I51" s="14" t="e">
        <f>+VLOOKUP(H51,#REF!,8,FALSE)</f>
        <v>#REF!</v>
      </c>
    </row>
    <row r="52" spans="1:9" x14ac:dyDescent="0.25">
      <c r="A52" s="13"/>
      <c r="B52" s="27"/>
      <c r="C52" s="27"/>
      <c r="D52" s="27"/>
      <c r="E52" s="27"/>
      <c r="F52" s="27"/>
      <c r="G52" s="27"/>
      <c r="H52" s="14" t="e">
        <f>+VLOOKUP(A52,#REF!,7,FALSE)</f>
        <v>#REF!</v>
      </c>
      <c r="I52" s="14" t="e">
        <f>+VLOOKUP(H52,#REF!,8,FALSE)</f>
        <v>#REF!</v>
      </c>
    </row>
    <row r="53" spans="1:9" x14ac:dyDescent="0.25">
      <c r="A53" s="13"/>
      <c r="B53" s="27"/>
      <c r="C53" s="27"/>
      <c r="D53" s="27"/>
      <c r="E53" s="27"/>
      <c r="F53" s="27"/>
      <c r="G53" s="27"/>
      <c r="H53" s="14" t="e">
        <f>+VLOOKUP(A53,#REF!,7,FALSE)</f>
        <v>#REF!</v>
      </c>
      <c r="I53" s="14" t="e">
        <f>+VLOOKUP(H53,#REF!,8,FALSE)</f>
        <v>#REF!</v>
      </c>
    </row>
    <row r="54" spans="1:9" ht="17" thickBot="1" x14ac:dyDescent="0.3">
      <c r="A54" s="15"/>
      <c r="B54" s="28"/>
      <c r="C54" s="28"/>
      <c r="D54" s="28"/>
      <c r="E54" s="28"/>
      <c r="F54" s="28"/>
      <c r="G54" s="28">
        <f>SUM(F48:F54)</f>
        <v>84.600000000000009</v>
      </c>
      <c r="H54" s="16" t="e">
        <f>+VLOOKUP(A54,#REF!,7,FALSE)</f>
        <v>#REF!</v>
      </c>
      <c r="I54" s="16" t="e">
        <f>+VLOOKUP(H54,#REF!,8,FALSE)</f>
        <v>#REF!</v>
      </c>
    </row>
    <row r="55" spans="1:9" x14ac:dyDescent="0.25">
      <c r="A55" s="11">
        <v>9</v>
      </c>
      <c r="B55" s="27" t="s">
        <v>146</v>
      </c>
      <c r="C55" s="30">
        <v>30</v>
      </c>
      <c r="D55" s="30" t="s">
        <v>60</v>
      </c>
      <c r="E55" s="30">
        <v>0.67</v>
      </c>
      <c r="F55" s="30">
        <v>20.100000000000001</v>
      </c>
      <c r="G55" s="30"/>
      <c r="H55" s="18" t="e">
        <f>+VLOOKUP(A55,#REF!,7,FALSE)</f>
        <v>#REF!</v>
      </c>
      <c r="I55" s="18" t="e">
        <f>+VLOOKUP(H55,#REF!,8,FALSE)</f>
        <v>#REF!</v>
      </c>
    </row>
    <row r="56" spans="1:9" x14ac:dyDescent="0.25">
      <c r="A56" s="13"/>
      <c r="B56" s="31" t="s">
        <v>145</v>
      </c>
      <c r="C56" s="32">
        <v>30</v>
      </c>
      <c r="D56" s="32" t="s">
        <v>60</v>
      </c>
      <c r="E56" s="32">
        <v>0.74</v>
      </c>
      <c r="F56" s="32">
        <v>22.2</v>
      </c>
      <c r="G56" s="32"/>
      <c r="H56" s="19" t="e">
        <f>+VLOOKUP(A56,#REF!,7,FALSE)</f>
        <v>#REF!</v>
      </c>
      <c r="I56" s="19" t="e">
        <f>+VLOOKUP(H56,#REF!,8,FALSE)</f>
        <v>#REF!</v>
      </c>
    </row>
    <row r="57" spans="1:9" x14ac:dyDescent="0.25">
      <c r="A57" s="13"/>
      <c r="B57" s="31"/>
      <c r="C57" s="32"/>
      <c r="D57" s="32"/>
      <c r="E57" s="32"/>
      <c r="F57" s="32"/>
      <c r="G57" s="32"/>
      <c r="H57" s="19" t="e">
        <f>+VLOOKUP(A57,#REF!,7,FALSE)</f>
        <v>#REF!</v>
      </c>
      <c r="I57" s="19" t="e">
        <f>+VLOOKUP(H57,#REF!,8,FALSE)</f>
        <v>#REF!</v>
      </c>
    </row>
    <row r="58" spans="1:9" x14ac:dyDescent="0.25">
      <c r="A58" s="13"/>
      <c r="B58" s="31"/>
      <c r="C58" s="32"/>
      <c r="D58" s="32"/>
      <c r="E58" s="32"/>
      <c r="F58" s="32"/>
      <c r="G58" s="32"/>
      <c r="H58" s="19" t="e">
        <f>+VLOOKUP(A58,#REF!,7,FALSE)</f>
        <v>#REF!</v>
      </c>
      <c r="I58" s="19" t="e">
        <f>+VLOOKUP(H58,#REF!,8,FALSE)</f>
        <v>#REF!</v>
      </c>
    </row>
    <row r="59" spans="1:9" x14ac:dyDescent="0.25">
      <c r="A59" s="13"/>
      <c r="B59" s="31"/>
      <c r="C59" s="32"/>
      <c r="D59" s="32"/>
      <c r="E59" s="32"/>
      <c r="F59" s="32"/>
      <c r="G59" s="32"/>
      <c r="H59" s="19" t="e">
        <f>+VLOOKUP(A59,#REF!,7,FALSE)</f>
        <v>#REF!</v>
      </c>
      <c r="I59" s="19" t="e">
        <f>+VLOOKUP(H59,#REF!,8,FALSE)</f>
        <v>#REF!</v>
      </c>
    </row>
    <row r="60" spans="1:9" x14ac:dyDescent="0.25">
      <c r="A60" s="13"/>
      <c r="B60" s="31"/>
      <c r="C60" s="32"/>
      <c r="D60" s="32"/>
      <c r="E60" s="32"/>
      <c r="F60" s="32"/>
      <c r="G60" s="32"/>
      <c r="H60" s="19" t="e">
        <f>+VLOOKUP(A60,#REF!,7,FALSE)</f>
        <v>#REF!</v>
      </c>
      <c r="I60" s="19" t="e">
        <f>+VLOOKUP(H60,#REF!,8,FALSE)</f>
        <v>#REF!</v>
      </c>
    </row>
    <row r="61" spans="1:9" ht="17" thickBot="1" x14ac:dyDescent="0.3">
      <c r="A61" s="15"/>
      <c r="B61" s="33"/>
      <c r="C61" s="22"/>
      <c r="D61" s="22"/>
      <c r="E61" s="22"/>
      <c r="F61" s="22"/>
      <c r="G61" s="22">
        <f>SUM(F55:F61)</f>
        <v>42.3</v>
      </c>
      <c r="H61" s="20" t="e">
        <f>+VLOOKUP(A61,#REF!,7,FALSE)</f>
        <v>#REF!</v>
      </c>
      <c r="I61" s="20" t="e">
        <f>+VLOOKUP(H61,#REF!,8,FALSE)</f>
        <v>#REF!</v>
      </c>
    </row>
    <row r="62" spans="1:9" x14ac:dyDescent="0.25">
      <c r="A62" s="11">
        <v>10</v>
      </c>
      <c r="B62" s="27"/>
      <c r="C62" s="30"/>
      <c r="D62" s="30"/>
      <c r="E62" s="30"/>
      <c r="F62" s="30"/>
      <c r="G62" s="30"/>
      <c r="H62" s="18" t="e">
        <f>+VLOOKUP(A62,#REF!,7,FALSE)</f>
        <v>#REF!</v>
      </c>
      <c r="I62" s="18" t="e">
        <f>+VLOOKUP(H62,#REF!,8,FALSE)</f>
        <v>#REF!</v>
      </c>
    </row>
    <row r="63" spans="1:9" x14ac:dyDescent="0.25">
      <c r="A63" s="13"/>
      <c r="B63" s="31"/>
      <c r="C63" s="32"/>
      <c r="D63" s="32"/>
      <c r="E63" s="32"/>
      <c r="F63" s="32"/>
      <c r="G63" s="32"/>
      <c r="H63" s="19" t="e">
        <f>+VLOOKUP(A63,#REF!,7,FALSE)</f>
        <v>#REF!</v>
      </c>
      <c r="I63" s="19" t="e">
        <f>+VLOOKUP(H63,#REF!,8,FALSE)</f>
        <v>#REF!</v>
      </c>
    </row>
    <row r="64" spans="1:9" ht="17" thickBot="1" x14ac:dyDescent="0.3">
      <c r="A64" s="15"/>
      <c r="B64" s="28"/>
      <c r="C64" s="34"/>
      <c r="D64" s="34"/>
      <c r="E64" s="34"/>
      <c r="F64" s="34"/>
      <c r="G64" s="34"/>
      <c r="H64" s="21" t="e">
        <f>+VLOOKUP(A64,#REF!,7,FALSE)</f>
        <v>#REF!</v>
      </c>
      <c r="I64" s="21" t="e">
        <f>+VLOOKUP(H64,#REF!,8,FALSE)</f>
        <v>#REF!</v>
      </c>
    </row>
    <row r="65" spans="1:9" x14ac:dyDescent="0.25">
      <c r="A65" s="11">
        <v>11</v>
      </c>
      <c r="B65" s="31" t="s">
        <v>118</v>
      </c>
      <c r="C65" s="32">
        <v>10</v>
      </c>
      <c r="D65" s="32" t="s">
        <v>60</v>
      </c>
      <c r="E65" s="32">
        <v>0.89</v>
      </c>
      <c r="F65" s="32">
        <v>8.9</v>
      </c>
      <c r="G65" s="32"/>
      <c r="H65" s="19" t="e">
        <f>+VLOOKUP(A65,#REF!,7,FALSE)</f>
        <v>#REF!</v>
      </c>
      <c r="I65" s="19" t="e">
        <f>+VLOOKUP(H65,#REF!,8,FALSE)</f>
        <v>#REF!</v>
      </c>
    </row>
    <row r="66" spans="1:9" x14ac:dyDescent="0.25">
      <c r="A66" s="13"/>
      <c r="B66" s="31" t="s">
        <v>122</v>
      </c>
      <c r="C66" s="32">
        <v>25</v>
      </c>
      <c r="D66" s="32" t="s">
        <v>60</v>
      </c>
      <c r="E66" s="32">
        <v>0.95</v>
      </c>
      <c r="F66" s="32">
        <v>23.75</v>
      </c>
      <c r="G66" s="32"/>
      <c r="H66" s="19" t="e">
        <f>+VLOOKUP(A66,#REF!,7,FALSE)</f>
        <v>#REF!</v>
      </c>
      <c r="I66" s="19" t="e">
        <f>+VLOOKUP(H66,#REF!,8,FALSE)</f>
        <v>#REF!</v>
      </c>
    </row>
    <row r="67" spans="1:9" x14ac:dyDescent="0.25">
      <c r="A67" s="13"/>
      <c r="B67" s="31" t="s">
        <v>95</v>
      </c>
      <c r="C67" s="32">
        <v>0</v>
      </c>
      <c r="D67" s="32" t="s">
        <v>60</v>
      </c>
      <c r="E67" s="32">
        <v>1.85</v>
      </c>
      <c r="F67" s="32">
        <v>0</v>
      </c>
      <c r="G67" s="32"/>
      <c r="H67" s="19" t="e">
        <f>+VLOOKUP(A67,#REF!,7,FALSE)</f>
        <v>#REF!</v>
      </c>
      <c r="I67" s="19" t="e">
        <f>+VLOOKUP(H67,#REF!,8,FALSE)</f>
        <v>#REF!</v>
      </c>
    </row>
    <row r="68" spans="1:9" ht="17" thickBot="1" x14ac:dyDescent="0.3">
      <c r="A68" s="15"/>
      <c r="B68" s="33" t="s">
        <v>94</v>
      </c>
      <c r="C68" s="22">
        <v>0</v>
      </c>
      <c r="D68" s="22" t="s">
        <v>60</v>
      </c>
      <c r="E68" s="22">
        <v>2.37</v>
      </c>
      <c r="F68" s="22">
        <v>0</v>
      </c>
      <c r="G68" s="22">
        <f>SUM(F65:F68)</f>
        <v>32.65</v>
      </c>
      <c r="H68" s="20" t="e">
        <f>+VLOOKUP(A68,#REF!,7,FALSE)</f>
        <v>#REF!</v>
      </c>
      <c r="I68" s="20" t="e">
        <f>+VLOOKUP(H68,#REF!,8,FALSE)</f>
        <v>#REF!</v>
      </c>
    </row>
    <row r="69" spans="1:9" x14ac:dyDescent="0.25">
      <c r="A69" s="11">
        <v>12</v>
      </c>
      <c r="B69" s="31"/>
      <c r="C69" s="32"/>
      <c r="D69" s="32"/>
      <c r="E69" s="32"/>
      <c r="F69" s="32"/>
      <c r="G69" s="32"/>
      <c r="H69" s="19" t="e">
        <f>+VLOOKUP(A69,#REF!,7,FALSE)</f>
        <v>#REF!</v>
      </c>
      <c r="I69" s="19" t="e">
        <f>+VLOOKUP(H69,#REF!,8,FALSE)</f>
        <v>#REF!</v>
      </c>
    </row>
    <row r="70" spans="1:9" x14ac:dyDescent="0.25">
      <c r="A70" s="13"/>
      <c r="B70" s="31"/>
      <c r="C70" s="32"/>
      <c r="D70" s="32"/>
      <c r="E70" s="32"/>
      <c r="F70" s="32"/>
      <c r="G70" s="32"/>
      <c r="H70" s="19" t="e">
        <f>+VLOOKUP(A70,#REF!,7,FALSE)</f>
        <v>#REF!</v>
      </c>
      <c r="I70" s="19" t="e">
        <f>+VLOOKUP(H70,#REF!,8,FALSE)</f>
        <v>#REF!</v>
      </c>
    </row>
    <row r="71" spans="1:9" x14ac:dyDescent="0.25">
      <c r="A71" s="13"/>
      <c r="B71" s="31"/>
      <c r="C71" s="32"/>
      <c r="D71" s="32"/>
      <c r="E71" s="32"/>
      <c r="F71" s="32"/>
      <c r="G71" s="32"/>
      <c r="H71" s="19" t="e">
        <f>+VLOOKUP(A71,#REF!,7,FALSE)</f>
        <v>#REF!</v>
      </c>
      <c r="I71" s="19" t="e">
        <f>+VLOOKUP(H71,#REF!,8,FALSE)</f>
        <v>#REF!</v>
      </c>
    </row>
    <row r="72" spans="1:9" x14ac:dyDescent="0.25">
      <c r="A72" s="13"/>
      <c r="B72" s="31"/>
      <c r="C72" s="32"/>
      <c r="D72" s="32"/>
      <c r="E72" s="32"/>
      <c r="F72" s="32"/>
      <c r="G72" s="32"/>
      <c r="H72" s="19" t="e">
        <f>+VLOOKUP(A72,#REF!,7,FALSE)</f>
        <v>#REF!</v>
      </c>
      <c r="I72" s="19" t="e">
        <f>+VLOOKUP(H72,#REF!,8,FALSE)</f>
        <v>#REF!</v>
      </c>
    </row>
    <row r="73" spans="1:9" ht="17" thickBot="1" x14ac:dyDescent="0.3">
      <c r="A73" s="15"/>
      <c r="B73" s="33"/>
      <c r="C73" s="22"/>
      <c r="D73" s="22"/>
      <c r="E73" s="22"/>
      <c r="F73" s="22"/>
      <c r="G73" s="22"/>
      <c r="H73" s="20" t="e">
        <f>+VLOOKUP(A73,#REF!,7,FALSE)</f>
        <v>#REF!</v>
      </c>
      <c r="I73" s="20" t="e">
        <f>+VLOOKUP(H73,#REF!,8,FALSE)</f>
        <v>#REF!</v>
      </c>
    </row>
    <row r="74" spans="1:9" x14ac:dyDescent="0.25">
      <c r="A74" s="11">
        <v>13</v>
      </c>
      <c r="B74" s="31" t="s">
        <v>122</v>
      </c>
      <c r="C74" s="32">
        <v>15</v>
      </c>
      <c r="D74" s="32" t="s">
        <v>60</v>
      </c>
      <c r="E74" s="32">
        <v>0.95</v>
      </c>
      <c r="F74" s="32">
        <v>14.25</v>
      </c>
      <c r="G74" s="32"/>
      <c r="H74" s="19" t="e">
        <f>+VLOOKUP(A74,#REF!,7,FALSE)</f>
        <v>#REF!</v>
      </c>
      <c r="I74" s="19" t="e">
        <f>+VLOOKUP(H74,#REF!,8,FALSE)</f>
        <v>#REF!</v>
      </c>
    </row>
    <row r="75" spans="1:9" x14ac:dyDescent="0.25">
      <c r="A75" s="13"/>
      <c r="B75" s="31" t="s">
        <v>93</v>
      </c>
      <c r="C75" s="32">
        <v>1</v>
      </c>
      <c r="D75" s="32" t="s">
        <v>60</v>
      </c>
      <c r="E75" s="32">
        <v>5.33</v>
      </c>
      <c r="F75" s="32">
        <v>5.33</v>
      </c>
      <c r="G75" s="32"/>
      <c r="H75" s="19" t="e">
        <f>+VLOOKUP(A75,#REF!,7,FALSE)</f>
        <v>#REF!</v>
      </c>
      <c r="I75" s="19" t="e">
        <f>+VLOOKUP(H75,#REF!,8,FALSE)</f>
        <v>#REF!</v>
      </c>
    </row>
    <row r="76" spans="1:9" x14ac:dyDescent="0.25">
      <c r="A76" s="13"/>
      <c r="B76" s="31" t="s">
        <v>119</v>
      </c>
      <c r="C76" s="32">
        <v>5</v>
      </c>
      <c r="D76" s="32" t="s">
        <v>60</v>
      </c>
      <c r="E76" s="32">
        <v>0.56000000000000005</v>
      </c>
      <c r="F76" s="32">
        <v>2.8000000000000003</v>
      </c>
      <c r="G76" s="32"/>
      <c r="H76" s="19" t="e">
        <f>+VLOOKUP(A76,#REF!,7,FALSE)</f>
        <v>#REF!</v>
      </c>
      <c r="I76" s="19" t="e">
        <f>+VLOOKUP(H76,#REF!,8,FALSE)</f>
        <v>#REF!</v>
      </c>
    </row>
    <row r="77" spans="1:9" x14ac:dyDescent="0.25">
      <c r="A77" s="13"/>
      <c r="B77" s="31" t="s">
        <v>139</v>
      </c>
      <c r="C77" s="32">
        <v>6</v>
      </c>
      <c r="D77" s="32" t="s">
        <v>60</v>
      </c>
      <c r="E77" s="32">
        <v>1.26</v>
      </c>
      <c r="F77" s="32">
        <v>7.5600000000000005</v>
      </c>
      <c r="G77" s="32"/>
      <c r="H77" s="19" t="e">
        <f>+VLOOKUP(A77,#REF!,7,FALSE)</f>
        <v>#REF!</v>
      </c>
      <c r="I77" s="19" t="e">
        <f>+VLOOKUP(H77,#REF!,8,FALSE)</f>
        <v>#REF!</v>
      </c>
    </row>
    <row r="78" spans="1:9" x14ac:dyDescent="0.25">
      <c r="A78" s="13"/>
      <c r="B78" s="31"/>
      <c r="C78" s="32"/>
      <c r="D78" s="32"/>
      <c r="E78" s="32"/>
      <c r="F78" s="32"/>
      <c r="G78" s="32"/>
      <c r="H78" s="19" t="e">
        <f>+VLOOKUP(A78,#REF!,7,FALSE)</f>
        <v>#REF!</v>
      </c>
      <c r="I78" s="19" t="e">
        <f>+VLOOKUP(H78,#REF!,8,FALSE)</f>
        <v>#REF!</v>
      </c>
    </row>
    <row r="79" spans="1:9" x14ac:dyDescent="0.25">
      <c r="A79" s="13"/>
      <c r="B79" s="31"/>
      <c r="C79" s="32"/>
      <c r="D79" s="32"/>
      <c r="E79" s="32"/>
      <c r="F79" s="32"/>
      <c r="G79" s="32"/>
      <c r="H79" s="19" t="e">
        <f>+VLOOKUP(A79,#REF!,7,FALSE)</f>
        <v>#REF!</v>
      </c>
      <c r="I79" s="19" t="e">
        <f>+VLOOKUP(H79,#REF!,8,FALSE)</f>
        <v>#REF!</v>
      </c>
    </row>
    <row r="80" spans="1:9" x14ac:dyDescent="0.25">
      <c r="A80" s="13"/>
      <c r="B80" s="31"/>
      <c r="C80" s="32"/>
      <c r="D80" s="32"/>
      <c r="E80" s="32"/>
      <c r="F80" s="32"/>
      <c r="G80" s="32"/>
      <c r="H80" s="19" t="e">
        <f>+VLOOKUP(A80,#REF!,7,FALSE)</f>
        <v>#REF!</v>
      </c>
      <c r="I80" s="19" t="e">
        <f>+VLOOKUP(H80,#REF!,8,FALSE)</f>
        <v>#REF!</v>
      </c>
    </row>
    <row r="81" spans="1:9" x14ac:dyDescent="0.25">
      <c r="A81" s="13"/>
      <c r="B81" s="31"/>
      <c r="C81" s="32"/>
      <c r="D81" s="32"/>
      <c r="E81" s="32"/>
      <c r="F81" s="32"/>
      <c r="G81" s="32"/>
      <c r="H81" s="19" t="e">
        <f>+VLOOKUP(A81,#REF!,7,FALSE)</f>
        <v>#REF!</v>
      </c>
      <c r="I81" s="19" t="e">
        <f>+VLOOKUP(H81,#REF!,8,FALSE)</f>
        <v>#REF!</v>
      </c>
    </row>
    <row r="82" spans="1:9" ht="17" thickBot="1" x14ac:dyDescent="0.3">
      <c r="A82" s="15"/>
      <c r="B82" s="33"/>
      <c r="C82" s="22"/>
      <c r="D82" s="22"/>
      <c r="E82" s="22"/>
      <c r="F82" s="22"/>
      <c r="G82" s="22">
        <f>SUM(F74:F82)</f>
        <v>29.939999999999998</v>
      </c>
      <c r="H82" s="20" t="e">
        <f>+VLOOKUP(A82,#REF!,7,FALSE)</f>
        <v>#REF!</v>
      </c>
      <c r="I82" s="20" t="e">
        <f>+VLOOKUP(H82,#REF!,8,FALSE)</f>
        <v>#REF!</v>
      </c>
    </row>
    <row r="83" spans="1:9" x14ac:dyDescent="0.25">
      <c r="A83" s="11">
        <v>14</v>
      </c>
      <c r="B83" s="31" t="s">
        <v>121</v>
      </c>
      <c r="C83" s="32">
        <v>4</v>
      </c>
      <c r="D83" s="32" t="s">
        <v>60</v>
      </c>
      <c r="E83" s="32">
        <v>1.98</v>
      </c>
      <c r="F83" s="32">
        <v>7.92</v>
      </c>
      <c r="G83" s="32"/>
      <c r="H83" s="19" t="e">
        <f>+VLOOKUP(A83,#REF!,7,FALSE)</f>
        <v>#REF!</v>
      </c>
      <c r="I83" s="19" t="e">
        <f>+VLOOKUP(H83,#REF!,8,FALSE)</f>
        <v>#REF!</v>
      </c>
    </row>
    <row r="84" spans="1:9" x14ac:dyDescent="0.25">
      <c r="A84" s="13"/>
      <c r="B84" s="31" t="s">
        <v>119</v>
      </c>
      <c r="C84" s="32">
        <v>6</v>
      </c>
      <c r="D84" s="32" t="s">
        <v>60</v>
      </c>
      <c r="E84" s="32">
        <v>0.56000000000000005</v>
      </c>
      <c r="F84" s="32">
        <v>3.3600000000000003</v>
      </c>
      <c r="G84" s="32"/>
      <c r="H84" s="19" t="e">
        <f>+VLOOKUP(A84,#REF!,7,FALSE)</f>
        <v>#REF!</v>
      </c>
      <c r="I84" s="19" t="e">
        <f>+VLOOKUP(H84,#REF!,8,FALSE)</f>
        <v>#REF!</v>
      </c>
    </row>
    <row r="85" spans="1:9" x14ac:dyDescent="0.25">
      <c r="A85" s="13"/>
      <c r="B85" s="31" t="s">
        <v>137</v>
      </c>
      <c r="C85" s="32">
        <v>40</v>
      </c>
      <c r="D85" s="32" t="s">
        <v>136</v>
      </c>
      <c r="E85" s="32">
        <v>0.25</v>
      </c>
      <c r="F85" s="32">
        <v>10</v>
      </c>
      <c r="G85" s="32"/>
      <c r="H85" s="19" t="e">
        <f>+VLOOKUP(A85,#REF!,7,FALSE)</f>
        <v>#REF!</v>
      </c>
      <c r="I85" s="19" t="e">
        <f>+VLOOKUP(H85,#REF!,8,FALSE)</f>
        <v>#REF!</v>
      </c>
    </row>
    <row r="86" spans="1:9" x14ac:dyDescent="0.25">
      <c r="A86" s="13"/>
      <c r="B86" s="31"/>
      <c r="C86" s="32"/>
      <c r="D86" s="32"/>
      <c r="E86" s="32"/>
      <c r="F86" s="32"/>
      <c r="G86" s="32"/>
      <c r="H86" s="19" t="e">
        <f>+VLOOKUP(A86,#REF!,7,FALSE)</f>
        <v>#REF!</v>
      </c>
      <c r="I86" s="19" t="e">
        <f>+VLOOKUP(H86,#REF!,8,FALSE)</f>
        <v>#REF!</v>
      </c>
    </row>
    <row r="87" spans="1:9" x14ac:dyDescent="0.25">
      <c r="A87" s="13"/>
      <c r="B87" s="31"/>
      <c r="C87" s="32"/>
      <c r="D87" s="32"/>
      <c r="E87" s="32"/>
      <c r="F87" s="32"/>
      <c r="G87" s="32"/>
      <c r="H87" s="19" t="e">
        <f>+VLOOKUP(A87,#REF!,7,FALSE)</f>
        <v>#REF!</v>
      </c>
      <c r="I87" s="19" t="e">
        <f>+VLOOKUP(H87,#REF!,8,FALSE)</f>
        <v>#REF!</v>
      </c>
    </row>
    <row r="88" spans="1:9" x14ac:dyDescent="0.25">
      <c r="A88" s="13"/>
      <c r="B88" s="31"/>
      <c r="C88" s="32"/>
      <c r="D88" s="32"/>
      <c r="E88" s="32"/>
      <c r="F88" s="32"/>
      <c r="G88" s="32"/>
      <c r="H88" s="19" t="e">
        <f>+VLOOKUP(A88,#REF!,7,FALSE)</f>
        <v>#REF!</v>
      </c>
      <c r="I88" s="19" t="e">
        <f>+VLOOKUP(H88,#REF!,8,FALSE)</f>
        <v>#REF!</v>
      </c>
    </row>
    <row r="89" spans="1:9" x14ac:dyDescent="0.25">
      <c r="A89" s="13"/>
      <c r="B89" s="31"/>
      <c r="C89" s="32"/>
      <c r="D89" s="32"/>
      <c r="E89" s="32"/>
      <c r="F89" s="32"/>
      <c r="G89" s="32"/>
      <c r="H89" s="19" t="e">
        <f>+VLOOKUP(A89,#REF!,7,FALSE)</f>
        <v>#REF!</v>
      </c>
      <c r="I89" s="19" t="e">
        <f>+VLOOKUP(H89,#REF!,8,FALSE)</f>
        <v>#REF!</v>
      </c>
    </row>
    <row r="90" spans="1:9" x14ac:dyDescent="0.25">
      <c r="A90" s="13"/>
      <c r="B90" s="31"/>
      <c r="C90" s="32"/>
      <c r="D90" s="32"/>
      <c r="E90" s="32"/>
      <c r="F90" s="32"/>
      <c r="G90" s="32"/>
      <c r="H90" s="19" t="e">
        <f>+VLOOKUP(A90,#REF!,7,FALSE)</f>
        <v>#REF!</v>
      </c>
      <c r="I90" s="19" t="e">
        <f>+VLOOKUP(H90,#REF!,8,FALSE)</f>
        <v>#REF!</v>
      </c>
    </row>
    <row r="91" spans="1:9" ht="17" thickBot="1" x14ac:dyDescent="0.3">
      <c r="A91" s="15"/>
      <c r="B91" s="33"/>
      <c r="C91" s="22"/>
      <c r="D91" s="22"/>
      <c r="E91" s="22"/>
      <c r="F91" s="22"/>
      <c r="G91" s="22"/>
      <c r="H91" s="22" t="e">
        <f>+VLOOKUP(A91,#REF!,7,FALSE)</f>
        <v>#REF!</v>
      </c>
      <c r="I91" s="22" t="e">
        <f>+VLOOKUP(H91,#REF!,8,FALSE)</f>
        <v>#REF!</v>
      </c>
    </row>
    <row r="92" spans="1:9" x14ac:dyDescent="0.25">
      <c r="A92" s="11">
        <v>15</v>
      </c>
      <c r="B92" s="31" t="s">
        <v>122</v>
      </c>
      <c r="C92" s="32">
        <v>10</v>
      </c>
      <c r="D92" s="32" t="s">
        <v>60</v>
      </c>
      <c r="E92" s="32">
        <v>0.95</v>
      </c>
      <c r="F92" s="32">
        <v>9.5</v>
      </c>
      <c r="G92" s="32"/>
      <c r="H92" s="19" t="e">
        <f>+VLOOKUP(A92,#REF!,7,FALSE)</f>
        <v>#REF!</v>
      </c>
      <c r="I92" s="19" t="e">
        <f>+VLOOKUP(H92,#REF!,8,FALSE)</f>
        <v>#REF!</v>
      </c>
    </row>
    <row r="93" spans="1:9" x14ac:dyDescent="0.25">
      <c r="A93" s="13"/>
      <c r="B93" s="31" t="s">
        <v>121</v>
      </c>
      <c r="C93" s="32">
        <v>4</v>
      </c>
      <c r="D93" s="32" t="s">
        <v>60</v>
      </c>
      <c r="E93" s="32">
        <v>1.98</v>
      </c>
      <c r="F93" s="32">
        <v>7.92</v>
      </c>
      <c r="G93" s="32"/>
      <c r="H93" s="19" t="e">
        <f>+VLOOKUP(A93,#REF!,7,FALSE)</f>
        <v>#REF!</v>
      </c>
      <c r="I93" s="19" t="e">
        <f>+VLOOKUP(H93,#REF!,8,FALSE)</f>
        <v>#REF!</v>
      </c>
    </row>
    <row r="94" spans="1:9" x14ac:dyDescent="0.25">
      <c r="A94" s="13"/>
      <c r="B94" s="31" t="s">
        <v>120</v>
      </c>
      <c r="C94" s="32">
        <v>1</v>
      </c>
      <c r="D94" s="32" t="s">
        <v>60</v>
      </c>
      <c r="E94" s="32">
        <v>0.96</v>
      </c>
      <c r="F94" s="32">
        <v>0.96</v>
      </c>
      <c r="G94" s="32"/>
      <c r="H94" s="19" t="e">
        <f>+VLOOKUP(A94,#REF!,7,FALSE)</f>
        <v>#REF!</v>
      </c>
      <c r="I94" s="19" t="e">
        <f>+VLOOKUP(H94,#REF!,8,FALSE)</f>
        <v>#REF!</v>
      </c>
    </row>
    <row r="95" spans="1:9" x14ac:dyDescent="0.25">
      <c r="A95" s="13"/>
      <c r="B95" s="31" t="s">
        <v>119</v>
      </c>
      <c r="C95" s="32">
        <v>4</v>
      </c>
      <c r="D95" s="32" t="s">
        <v>60</v>
      </c>
      <c r="E95" s="32">
        <v>0.56000000000000005</v>
      </c>
      <c r="F95" s="32">
        <v>2.2400000000000002</v>
      </c>
      <c r="G95" s="32"/>
      <c r="H95" s="19" t="e">
        <f>+VLOOKUP(A95,#REF!,7,FALSE)</f>
        <v>#REF!</v>
      </c>
      <c r="I95" s="19" t="e">
        <f>+VLOOKUP(H95,#REF!,8,FALSE)</f>
        <v>#REF!</v>
      </c>
    </row>
    <row r="96" spans="1:9" x14ac:dyDescent="0.25">
      <c r="A96" s="13"/>
      <c r="B96" s="31" t="s">
        <v>118</v>
      </c>
      <c r="C96" s="32">
        <v>4</v>
      </c>
      <c r="D96" s="32" t="s">
        <v>60</v>
      </c>
      <c r="E96" s="32">
        <v>0.89</v>
      </c>
      <c r="F96" s="32">
        <v>3.56</v>
      </c>
      <c r="G96" s="32"/>
      <c r="H96" s="19" t="e">
        <f>+VLOOKUP(A96,#REF!,7,FALSE)</f>
        <v>#REF!</v>
      </c>
      <c r="I96" s="19" t="e">
        <f>+VLOOKUP(H96,#REF!,8,FALSE)</f>
        <v>#REF!</v>
      </c>
    </row>
    <row r="97" spans="1:9" x14ac:dyDescent="0.25">
      <c r="A97" s="13"/>
      <c r="B97" s="31" t="s">
        <v>132</v>
      </c>
      <c r="C97" s="32">
        <v>20</v>
      </c>
      <c r="D97" s="32" t="s">
        <v>60</v>
      </c>
      <c r="E97" s="32">
        <v>0.96</v>
      </c>
      <c r="F97" s="32">
        <v>19.2</v>
      </c>
      <c r="G97" s="32"/>
      <c r="H97" s="19" t="e">
        <f>+VLOOKUP(A97,#REF!,7,FALSE)</f>
        <v>#REF!</v>
      </c>
      <c r="I97" s="19" t="e">
        <f>+VLOOKUP(H97,#REF!,8,FALSE)</f>
        <v>#REF!</v>
      </c>
    </row>
    <row r="98" spans="1:9" x14ac:dyDescent="0.25">
      <c r="A98" s="13"/>
      <c r="B98" s="31" t="s">
        <v>131</v>
      </c>
      <c r="C98" s="32">
        <v>8</v>
      </c>
      <c r="D98" s="32" t="s">
        <v>60</v>
      </c>
      <c r="E98" s="32">
        <v>2.77</v>
      </c>
      <c r="F98" s="32">
        <v>22.16</v>
      </c>
      <c r="G98" s="32"/>
      <c r="H98" s="19" t="e">
        <f>+VLOOKUP(A98,#REF!,7,FALSE)</f>
        <v>#REF!</v>
      </c>
      <c r="I98" s="19" t="e">
        <f>+VLOOKUP(H98,#REF!,8,FALSE)</f>
        <v>#REF!</v>
      </c>
    </row>
    <row r="99" spans="1:9" x14ac:dyDescent="0.25">
      <c r="A99" s="13"/>
      <c r="B99" s="31"/>
      <c r="C99" s="32"/>
      <c r="D99" s="32"/>
      <c r="E99" s="32"/>
      <c r="F99" s="32"/>
      <c r="G99" s="32"/>
      <c r="H99" s="19" t="e">
        <f>+VLOOKUP(A99,#REF!,7,FALSE)</f>
        <v>#REF!</v>
      </c>
      <c r="I99" s="19" t="e">
        <f>+VLOOKUP(H99,#REF!,8,FALSE)</f>
        <v>#REF!</v>
      </c>
    </row>
    <row r="100" spans="1:9" x14ac:dyDescent="0.25">
      <c r="A100" s="13"/>
      <c r="B100" s="31"/>
      <c r="C100" s="32"/>
      <c r="D100" s="32"/>
      <c r="E100" s="32"/>
      <c r="F100" s="32"/>
      <c r="G100" s="32"/>
      <c r="H100" s="19" t="e">
        <f>+VLOOKUP(A100,#REF!,7,FALSE)</f>
        <v>#REF!</v>
      </c>
      <c r="I100" s="19" t="e">
        <f>+VLOOKUP(H100,#REF!,8,FALSE)</f>
        <v>#REF!</v>
      </c>
    </row>
    <row r="101" spans="1:9" x14ac:dyDescent="0.25">
      <c r="A101" s="13"/>
      <c r="B101" s="31"/>
      <c r="C101" s="32"/>
      <c r="D101" s="32"/>
      <c r="E101" s="32"/>
      <c r="F101" s="32"/>
      <c r="G101" s="32"/>
      <c r="H101" s="19" t="e">
        <f>+VLOOKUP(A101,#REF!,7,FALSE)</f>
        <v>#REF!</v>
      </c>
      <c r="I101" s="19" t="e">
        <f>+VLOOKUP(H101,#REF!,8,FALSE)</f>
        <v>#REF!</v>
      </c>
    </row>
    <row r="102" spans="1:9" x14ac:dyDescent="0.25">
      <c r="A102" s="13"/>
      <c r="B102" s="31"/>
      <c r="C102" s="32"/>
      <c r="D102" s="32"/>
      <c r="E102" s="32"/>
      <c r="F102" s="32"/>
      <c r="G102" s="32"/>
      <c r="H102" s="19" t="e">
        <f>+VLOOKUP(A102,#REF!,7,FALSE)</f>
        <v>#REF!</v>
      </c>
      <c r="I102" s="19" t="e">
        <f>+VLOOKUP(H102,#REF!,8,FALSE)</f>
        <v>#REF!</v>
      </c>
    </row>
    <row r="103" spans="1:9" ht="17" thickBot="1" x14ac:dyDescent="0.3">
      <c r="A103" s="15"/>
      <c r="B103" s="33"/>
      <c r="C103" s="22"/>
      <c r="D103" s="22"/>
      <c r="E103" s="22"/>
      <c r="F103" s="22"/>
      <c r="G103" s="22">
        <f>SUM(F92:F103)</f>
        <v>65.540000000000006</v>
      </c>
      <c r="H103" s="20" t="e">
        <f>+VLOOKUP(A103,#REF!,7,FALSE)</f>
        <v>#REF!</v>
      </c>
      <c r="I103" s="20" t="e">
        <f>+VLOOKUP(H103,#REF!,8,FALSE)</f>
        <v>#REF!</v>
      </c>
    </row>
    <row r="104" spans="1:9" x14ac:dyDescent="0.25">
      <c r="A104" s="11">
        <v>16</v>
      </c>
      <c r="B104" s="31" t="s">
        <v>130</v>
      </c>
      <c r="C104" s="32">
        <v>5</v>
      </c>
      <c r="D104" s="32" t="s">
        <v>60</v>
      </c>
      <c r="E104" s="32">
        <v>4.96</v>
      </c>
      <c r="F104" s="32">
        <v>24.8</v>
      </c>
      <c r="G104" s="32"/>
      <c r="H104" s="19" t="e">
        <f>+VLOOKUP(A104,#REF!,7,FALSE)</f>
        <v>#REF!</v>
      </c>
      <c r="I104" s="19" t="e">
        <f>+VLOOKUP(H104,#REF!,8,FALSE)</f>
        <v>#REF!</v>
      </c>
    </row>
    <row r="105" spans="1:9" x14ac:dyDescent="0.25">
      <c r="A105" s="13"/>
      <c r="B105" s="31"/>
      <c r="C105" s="32"/>
      <c r="D105" s="32"/>
      <c r="E105" s="32"/>
      <c r="F105" s="32"/>
      <c r="G105" s="32"/>
      <c r="H105" s="19" t="e">
        <f>+VLOOKUP(A105,#REF!,7,FALSE)</f>
        <v>#REF!</v>
      </c>
      <c r="I105" s="19" t="e">
        <f>+VLOOKUP(H105,#REF!,8,FALSE)</f>
        <v>#REF!</v>
      </c>
    </row>
    <row r="106" spans="1:9" x14ac:dyDescent="0.25">
      <c r="A106" s="13"/>
      <c r="B106" s="31"/>
      <c r="C106" s="32"/>
      <c r="D106" s="32"/>
      <c r="E106" s="32"/>
      <c r="F106" s="32"/>
      <c r="G106" s="32"/>
      <c r="H106" s="19" t="e">
        <f>+VLOOKUP(A106,#REF!,7,FALSE)</f>
        <v>#REF!</v>
      </c>
      <c r="I106" s="19" t="e">
        <f>+VLOOKUP(H106,#REF!,8,FALSE)</f>
        <v>#REF!</v>
      </c>
    </row>
    <row r="107" spans="1:9" x14ac:dyDescent="0.25">
      <c r="A107" s="13"/>
      <c r="B107" s="31"/>
      <c r="C107" s="32"/>
      <c r="D107" s="32"/>
      <c r="E107" s="32"/>
      <c r="F107" s="32"/>
      <c r="G107" s="32"/>
      <c r="H107" s="19" t="e">
        <f>+VLOOKUP(A107,#REF!,7,FALSE)</f>
        <v>#REF!</v>
      </c>
      <c r="I107" s="19" t="e">
        <f>+VLOOKUP(H107,#REF!,8,FALSE)</f>
        <v>#REF!</v>
      </c>
    </row>
    <row r="108" spans="1:9" ht="17" thickBot="1" x14ac:dyDescent="0.3">
      <c r="A108" s="15"/>
      <c r="B108" s="33"/>
      <c r="C108" s="22"/>
      <c r="D108" s="22"/>
      <c r="E108" s="22"/>
      <c r="F108" s="22"/>
      <c r="G108" s="22">
        <f>SUM(F104:F108)</f>
        <v>24.8</v>
      </c>
      <c r="H108" s="20" t="e">
        <f>+VLOOKUP(A108,#REF!,7,FALSE)</f>
        <v>#REF!</v>
      </c>
      <c r="I108" s="20" t="e">
        <f>+VLOOKUP(H108,#REF!,8,FALSE)</f>
        <v>#REF!</v>
      </c>
    </row>
    <row r="109" spans="1:9" ht="23.1" x14ac:dyDescent="0.25">
      <c r="A109" s="11">
        <v>17</v>
      </c>
      <c r="B109" s="31" t="s">
        <v>126</v>
      </c>
      <c r="C109" s="32">
        <v>10</v>
      </c>
      <c r="D109" s="32" t="s">
        <v>60</v>
      </c>
      <c r="E109" s="32">
        <v>11.85</v>
      </c>
      <c r="F109" s="32">
        <v>118.5</v>
      </c>
      <c r="G109" s="32"/>
      <c r="H109" s="19" t="e">
        <f>+VLOOKUP(A109,#REF!,7,FALSE)</f>
        <v>#REF!</v>
      </c>
      <c r="I109" s="19" t="e">
        <f>+VLOOKUP(H109,#REF!,8,FALSE)</f>
        <v>#REF!</v>
      </c>
    </row>
    <row r="110" spans="1:9" x14ac:dyDescent="0.25">
      <c r="A110" s="13"/>
      <c r="B110" s="31" t="s">
        <v>124</v>
      </c>
      <c r="C110" s="32">
        <v>2</v>
      </c>
      <c r="D110" s="32" t="s">
        <v>60</v>
      </c>
      <c r="E110" s="32">
        <v>11.75</v>
      </c>
      <c r="F110" s="32">
        <v>23.5</v>
      </c>
      <c r="G110" s="32"/>
      <c r="H110" s="19" t="e">
        <f>+VLOOKUP(A110,#REF!,7,FALSE)</f>
        <v>#REF!</v>
      </c>
      <c r="I110" s="19" t="e">
        <f>+VLOOKUP(H110,#REF!,8,FALSE)</f>
        <v>#REF!</v>
      </c>
    </row>
    <row r="111" spans="1:9" x14ac:dyDescent="0.25">
      <c r="A111" s="13"/>
      <c r="B111" s="31" t="s">
        <v>122</v>
      </c>
      <c r="C111" s="32">
        <v>6</v>
      </c>
      <c r="D111" s="32" t="s">
        <v>60</v>
      </c>
      <c r="E111" s="32">
        <v>0.95</v>
      </c>
      <c r="F111" s="32">
        <v>5.6999999999999993</v>
      </c>
      <c r="G111" s="32"/>
      <c r="H111" s="19" t="e">
        <f>+VLOOKUP(A111,#REF!,7,FALSE)</f>
        <v>#REF!</v>
      </c>
      <c r="I111" s="19" t="e">
        <f>+VLOOKUP(H111,#REF!,8,FALSE)</f>
        <v>#REF!</v>
      </c>
    </row>
    <row r="112" spans="1:9" x14ac:dyDescent="0.25">
      <c r="A112" s="13"/>
      <c r="B112" s="31" t="s">
        <v>121</v>
      </c>
      <c r="C112" s="32">
        <v>4</v>
      </c>
      <c r="D112" s="32" t="s">
        <v>60</v>
      </c>
      <c r="E112" s="32">
        <v>1.98</v>
      </c>
      <c r="F112" s="32">
        <v>7.92</v>
      </c>
      <c r="G112" s="32"/>
      <c r="H112" s="19" t="e">
        <f>+VLOOKUP(A112,#REF!,7,FALSE)</f>
        <v>#REF!</v>
      </c>
      <c r="I112" s="19" t="e">
        <f>+VLOOKUP(H112,#REF!,8,FALSE)</f>
        <v>#REF!</v>
      </c>
    </row>
    <row r="113" spans="1:9" x14ac:dyDescent="0.25">
      <c r="A113" s="13"/>
      <c r="B113" s="31" t="s">
        <v>120</v>
      </c>
      <c r="C113" s="32">
        <v>1</v>
      </c>
      <c r="D113" s="32" t="s">
        <v>60</v>
      </c>
      <c r="E113" s="32">
        <v>0.96</v>
      </c>
      <c r="F113" s="32">
        <v>0.96</v>
      </c>
      <c r="G113" s="32"/>
      <c r="H113" s="19" t="e">
        <f>+VLOOKUP(A113,#REF!,7,FALSE)</f>
        <v>#REF!</v>
      </c>
      <c r="I113" s="19" t="e">
        <f>+VLOOKUP(H113,#REF!,8,FALSE)</f>
        <v>#REF!</v>
      </c>
    </row>
    <row r="114" spans="1:9" x14ac:dyDescent="0.25">
      <c r="A114" s="13"/>
      <c r="B114" s="31" t="s">
        <v>119</v>
      </c>
      <c r="C114" s="32">
        <v>4</v>
      </c>
      <c r="D114" s="32" t="s">
        <v>60</v>
      </c>
      <c r="E114" s="32">
        <v>0.56000000000000005</v>
      </c>
      <c r="F114" s="32">
        <v>2.2400000000000002</v>
      </c>
      <c r="G114" s="32"/>
      <c r="H114" s="19" t="e">
        <f>+VLOOKUP(A114,#REF!,7,FALSE)</f>
        <v>#REF!</v>
      </c>
      <c r="I114" s="19" t="e">
        <f>+VLOOKUP(H114,#REF!,8,FALSE)</f>
        <v>#REF!</v>
      </c>
    </row>
    <row r="115" spans="1:9" x14ac:dyDescent="0.25">
      <c r="A115" s="13"/>
      <c r="B115" s="31" t="s">
        <v>118</v>
      </c>
      <c r="C115" s="32">
        <v>2</v>
      </c>
      <c r="D115" s="32" t="s">
        <v>60</v>
      </c>
      <c r="E115" s="32">
        <v>0.89</v>
      </c>
      <c r="F115" s="32">
        <v>1.78</v>
      </c>
      <c r="G115" s="32"/>
      <c r="H115" s="19" t="e">
        <f>+VLOOKUP(A115,#REF!,7,FALSE)</f>
        <v>#REF!</v>
      </c>
      <c r="I115" s="19" t="e">
        <f>+VLOOKUP(H115,#REF!,8,FALSE)</f>
        <v>#REF!</v>
      </c>
    </row>
    <row r="116" spans="1:9" x14ac:dyDescent="0.25">
      <c r="A116" s="13"/>
      <c r="B116" s="31"/>
      <c r="C116" s="32"/>
      <c r="D116" s="32"/>
      <c r="E116" s="32"/>
      <c r="F116" s="32"/>
      <c r="G116" s="32"/>
      <c r="H116" s="19" t="e">
        <f>+VLOOKUP(A116,#REF!,7,FALSE)</f>
        <v>#REF!</v>
      </c>
      <c r="I116" s="19" t="e">
        <f>+VLOOKUP(H116,#REF!,8,FALSE)</f>
        <v>#REF!</v>
      </c>
    </row>
    <row r="117" spans="1:9" ht="17" thickBot="1" x14ac:dyDescent="0.3">
      <c r="A117" s="15"/>
      <c r="B117" s="33"/>
      <c r="C117" s="22"/>
      <c r="D117" s="22"/>
      <c r="E117" s="22"/>
      <c r="F117" s="22"/>
      <c r="G117" s="22">
        <f>SUM(F109:F117)</f>
        <v>160.6</v>
      </c>
      <c r="H117" s="20" t="e">
        <f>+VLOOKUP(A117,#REF!,7,FALSE)</f>
        <v>#REF!</v>
      </c>
      <c r="I117" s="20" t="e">
        <f>+VLOOKUP(H117,#REF!,8,FALSE)</f>
        <v>#REF!</v>
      </c>
    </row>
    <row r="118" spans="1:9" x14ac:dyDescent="0.25">
      <c r="A118" s="11">
        <v>18</v>
      </c>
      <c r="B118" s="29"/>
      <c r="C118" s="29"/>
      <c r="D118" s="29"/>
      <c r="E118" s="29"/>
      <c r="F118" s="29"/>
      <c r="G118" s="29"/>
      <c r="H118" s="17" t="e">
        <f>+VLOOKUP(A118,#REF!,7,FALSE)</f>
        <v>#REF!</v>
      </c>
      <c r="I118" s="17" t="e">
        <f>+VLOOKUP(H118,#REF!,8,FALSE)</f>
        <v>#REF!</v>
      </c>
    </row>
    <row r="119" spans="1:9" ht="17" thickBot="1" x14ac:dyDescent="0.3">
      <c r="A119" s="15"/>
      <c r="B119" s="33"/>
      <c r="C119" s="33"/>
      <c r="D119" s="33"/>
      <c r="E119" s="33"/>
      <c r="F119" s="33"/>
      <c r="G119" s="33"/>
      <c r="H119" s="23" t="e">
        <f>+VLOOKUP(A119,#REF!,7,FALSE)</f>
        <v>#REF!</v>
      </c>
      <c r="I119" s="23" t="e">
        <f>+VLOOKUP(H119,#REF!,8,FALSE)</f>
        <v>#REF!</v>
      </c>
    </row>
    <row r="120" spans="1:9" x14ac:dyDescent="0.25">
      <c r="A120" s="11">
        <v>19</v>
      </c>
      <c r="B120" s="31" t="s">
        <v>115</v>
      </c>
      <c r="C120" s="32">
        <v>3</v>
      </c>
      <c r="D120" s="32" t="s">
        <v>101</v>
      </c>
      <c r="E120" s="32">
        <v>3.65</v>
      </c>
      <c r="F120" s="32">
        <v>10.95</v>
      </c>
      <c r="G120" s="32"/>
      <c r="H120" s="19" t="e">
        <f>+VLOOKUP(A120,#REF!,7,FALSE)</f>
        <v>#REF!</v>
      </c>
      <c r="I120" s="19" t="e">
        <f>+VLOOKUP(H120,#REF!,8,FALSE)</f>
        <v>#REF!</v>
      </c>
    </row>
    <row r="121" spans="1:9" x14ac:dyDescent="0.25">
      <c r="A121" s="13"/>
      <c r="B121" s="31" t="s">
        <v>114</v>
      </c>
      <c r="C121" s="32">
        <v>0.5</v>
      </c>
      <c r="D121" s="32" t="s">
        <v>101</v>
      </c>
      <c r="E121" s="32">
        <v>2.2599999999999998</v>
      </c>
      <c r="F121" s="32">
        <v>1.1299999999999999</v>
      </c>
      <c r="G121" s="32"/>
      <c r="H121" s="19" t="e">
        <f>+VLOOKUP(A121,#REF!,7,FALSE)</f>
        <v>#REF!</v>
      </c>
      <c r="I121" s="19" t="e">
        <f>+VLOOKUP(H121,#REF!,8,FALSE)</f>
        <v>#REF!</v>
      </c>
    </row>
    <row r="122" spans="1:9" x14ac:dyDescent="0.25">
      <c r="A122" s="13"/>
      <c r="B122" s="31" t="s">
        <v>112</v>
      </c>
      <c r="C122" s="32">
        <v>0.5</v>
      </c>
      <c r="D122" s="32" t="s">
        <v>101</v>
      </c>
      <c r="E122" s="32">
        <v>1.33</v>
      </c>
      <c r="F122" s="32">
        <v>0.66500000000000004</v>
      </c>
      <c r="G122" s="32"/>
      <c r="H122" s="19" t="e">
        <f>+VLOOKUP(A122,#REF!,7,FALSE)</f>
        <v>#REF!</v>
      </c>
      <c r="I122" s="19" t="e">
        <f>+VLOOKUP(H122,#REF!,8,FALSE)</f>
        <v>#REF!</v>
      </c>
    </row>
    <row r="123" spans="1:9" x14ac:dyDescent="0.25">
      <c r="A123" s="13"/>
      <c r="B123" s="31" t="s">
        <v>91</v>
      </c>
      <c r="C123" s="32">
        <v>60</v>
      </c>
      <c r="D123" s="32" t="s">
        <v>4</v>
      </c>
      <c r="E123" s="32">
        <v>0.08</v>
      </c>
      <c r="F123" s="32">
        <v>4.8</v>
      </c>
      <c r="G123" s="32"/>
      <c r="H123" s="19" t="e">
        <f>+VLOOKUP(A123,#REF!,7,FALSE)</f>
        <v>#REF!</v>
      </c>
      <c r="I123" s="19" t="e">
        <f>+VLOOKUP(H123,#REF!,8,FALSE)</f>
        <v>#REF!</v>
      </c>
    </row>
    <row r="124" spans="1:9" x14ac:dyDescent="0.25">
      <c r="A124" s="13"/>
      <c r="B124" s="31" t="s">
        <v>102</v>
      </c>
      <c r="C124" s="32">
        <v>2</v>
      </c>
      <c r="D124" s="32" t="s">
        <v>101</v>
      </c>
      <c r="E124" s="32">
        <v>0.72</v>
      </c>
      <c r="F124" s="32">
        <v>1.44</v>
      </c>
      <c r="G124" s="32"/>
      <c r="H124" s="19" t="e">
        <f>+VLOOKUP(A124,#REF!,7,FALSE)</f>
        <v>#REF!</v>
      </c>
      <c r="I124" s="19" t="e">
        <f>+VLOOKUP(H124,#REF!,8,FALSE)</f>
        <v>#REF!</v>
      </c>
    </row>
    <row r="125" spans="1:9" x14ac:dyDescent="0.25">
      <c r="A125" s="13"/>
      <c r="B125" s="31" t="s">
        <v>111</v>
      </c>
      <c r="C125" s="32">
        <v>0.2</v>
      </c>
      <c r="D125" s="32" t="s">
        <v>60</v>
      </c>
      <c r="E125" s="32">
        <v>0.66</v>
      </c>
      <c r="F125" s="32">
        <v>0.13200000000000001</v>
      </c>
      <c r="G125" s="32"/>
      <c r="H125" s="19" t="e">
        <f>+VLOOKUP(A125,#REF!,7,FALSE)</f>
        <v>#REF!</v>
      </c>
      <c r="I125" s="19" t="e">
        <f>+VLOOKUP(H125,#REF!,8,FALSE)</f>
        <v>#REF!</v>
      </c>
    </row>
    <row r="126" spans="1:9" x14ac:dyDescent="0.25">
      <c r="A126" s="13"/>
      <c r="B126" s="31"/>
      <c r="C126" s="32"/>
      <c r="D126" s="32"/>
      <c r="E126" s="32"/>
      <c r="F126" s="32"/>
      <c r="G126" s="32"/>
      <c r="H126" s="19" t="e">
        <f>+VLOOKUP(A126,#REF!,7,FALSE)</f>
        <v>#REF!</v>
      </c>
      <c r="I126" s="19" t="e">
        <f>+VLOOKUP(H126,#REF!,8,FALSE)</f>
        <v>#REF!</v>
      </c>
    </row>
    <row r="127" spans="1:9" x14ac:dyDescent="0.25">
      <c r="A127" s="13"/>
      <c r="B127" s="31"/>
      <c r="C127" s="32"/>
      <c r="D127" s="32"/>
      <c r="E127" s="32"/>
      <c r="F127" s="32"/>
      <c r="G127" s="32"/>
      <c r="H127" s="19" t="e">
        <f>+VLOOKUP(A127,#REF!,7,FALSE)</f>
        <v>#REF!</v>
      </c>
      <c r="I127" s="19" t="e">
        <f>+VLOOKUP(H127,#REF!,8,FALSE)</f>
        <v>#REF!</v>
      </c>
    </row>
    <row r="128" spans="1:9" ht="17" thickBot="1" x14ac:dyDescent="0.3">
      <c r="A128" s="15"/>
      <c r="B128" s="33"/>
      <c r="C128" s="22"/>
      <c r="D128" s="22"/>
      <c r="E128" s="22"/>
      <c r="F128" s="22"/>
      <c r="G128" s="22">
        <f>SUM(F120:F128)</f>
        <v>19.117000000000001</v>
      </c>
      <c r="H128" s="20" t="e">
        <f>+VLOOKUP(A128,#REF!,7,FALSE)</f>
        <v>#REF!</v>
      </c>
      <c r="I128" s="20" t="e">
        <f>+VLOOKUP(H128,#REF!,8,FALSE)</f>
        <v>#REF!</v>
      </c>
    </row>
    <row r="129" spans="1:9" x14ac:dyDescent="0.25">
      <c r="A129" s="11">
        <v>20</v>
      </c>
      <c r="B129" s="31" t="s">
        <v>115</v>
      </c>
      <c r="C129" s="32">
        <v>3</v>
      </c>
      <c r="D129" s="32" t="s">
        <v>101</v>
      </c>
      <c r="E129" s="32">
        <v>3.65</v>
      </c>
      <c r="F129" s="32">
        <v>10.95</v>
      </c>
      <c r="G129" s="32"/>
      <c r="H129" s="19" t="e">
        <f>+VLOOKUP(A129,#REF!,7,FALSE)</f>
        <v>#REF!</v>
      </c>
      <c r="I129" s="19" t="e">
        <f>+VLOOKUP(H129,#REF!,8,FALSE)</f>
        <v>#REF!</v>
      </c>
    </row>
    <row r="130" spans="1:9" x14ac:dyDescent="0.25">
      <c r="A130" s="13"/>
      <c r="B130" s="31" t="s">
        <v>114</v>
      </c>
      <c r="C130" s="32">
        <v>0.5</v>
      </c>
      <c r="D130" s="32" t="s">
        <v>101</v>
      </c>
      <c r="E130" s="32">
        <v>2.2599999999999998</v>
      </c>
      <c r="F130" s="32">
        <v>1.1299999999999999</v>
      </c>
      <c r="G130" s="32"/>
      <c r="H130" s="19" t="e">
        <f>+VLOOKUP(A130,#REF!,7,FALSE)</f>
        <v>#REF!</v>
      </c>
      <c r="I130" s="19" t="e">
        <f>+VLOOKUP(H130,#REF!,8,FALSE)</f>
        <v>#REF!</v>
      </c>
    </row>
    <row r="131" spans="1:9" x14ac:dyDescent="0.25">
      <c r="A131" s="13"/>
      <c r="B131" s="31" t="s">
        <v>112</v>
      </c>
      <c r="C131" s="32">
        <v>0.5</v>
      </c>
      <c r="D131" s="32" t="s">
        <v>101</v>
      </c>
      <c r="E131" s="32">
        <v>1.33</v>
      </c>
      <c r="F131" s="32">
        <v>0.66500000000000004</v>
      </c>
      <c r="G131" s="32"/>
      <c r="H131" s="19" t="e">
        <f>+VLOOKUP(A131,#REF!,7,FALSE)</f>
        <v>#REF!</v>
      </c>
      <c r="I131" s="19" t="e">
        <f>+VLOOKUP(H131,#REF!,8,FALSE)</f>
        <v>#REF!</v>
      </c>
    </row>
    <row r="132" spans="1:9" x14ac:dyDescent="0.25">
      <c r="A132" s="13"/>
      <c r="B132" s="31" t="s">
        <v>91</v>
      </c>
      <c r="C132" s="32">
        <v>60</v>
      </c>
      <c r="D132" s="32" t="s">
        <v>4</v>
      </c>
      <c r="E132" s="32">
        <v>0.08</v>
      </c>
      <c r="F132" s="32">
        <v>4.8</v>
      </c>
      <c r="G132" s="32"/>
      <c r="H132" s="19" t="e">
        <f>+VLOOKUP(A132,#REF!,7,FALSE)</f>
        <v>#REF!</v>
      </c>
      <c r="I132" s="19" t="e">
        <f>+VLOOKUP(H132,#REF!,8,FALSE)</f>
        <v>#REF!</v>
      </c>
    </row>
    <row r="133" spans="1:9" x14ac:dyDescent="0.25">
      <c r="A133" s="13"/>
      <c r="B133" s="31" t="s">
        <v>102</v>
      </c>
      <c r="C133" s="32">
        <v>2</v>
      </c>
      <c r="D133" s="32" t="s">
        <v>101</v>
      </c>
      <c r="E133" s="32">
        <v>0.72</v>
      </c>
      <c r="F133" s="32">
        <v>1.44</v>
      </c>
      <c r="G133" s="32"/>
      <c r="H133" s="19" t="e">
        <f>+VLOOKUP(A133,#REF!,7,FALSE)</f>
        <v>#REF!</v>
      </c>
      <c r="I133" s="19" t="e">
        <f>+VLOOKUP(H133,#REF!,8,FALSE)</f>
        <v>#REF!</v>
      </c>
    </row>
    <row r="134" spans="1:9" x14ac:dyDescent="0.25">
      <c r="A134" s="13"/>
      <c r="B134" s="31" t="s">
        <v>111</v>
      </c>
      <c r="C134" s="32">
        <v>0.2</v>
      </c>
      <c r="D134" s="32" t="s">
        <v>60</v>
      </c>
      <c r="E134" s="32">
        <v>0.66</v>
      </c>
      <c r="F134" s="32">
        <v>0.13200000000000001</v>
      </c>
      <c r="G134" s="32"/>
      <c r="H134" s="19" t="e">
        <f>+VLOOKUP(A134,#REF!,7,FALSE)</f>
        <v>#REF!</v>
      </c>
      <c r="I134" s="19" t="e">
        <f>+VLOOKUP(H134,#REF!,8,FALSE)</f>
        <v>#REF!</v>
      </c>
    </row>
    <row r="135" spans="1:9" x14ac:dyDescent="0.25">
      <c r="A135" s="13"/>
      <c r="B135" s="31"/>
      <c r="C135" s="32"/>
      <c r="D135" s="32"/>
      <c r="E135" s="32"/>
      <c r="F135" s="32"/>
      <c r="G135" s="32"/>
      <c r="H135" s="19" t="e">
        <f>+VLOOKUP(A135,#REF!,7,FALSE)</f>
        <v>#REF!</v>
      </c>
      <c r="I135" s="19" t="e">
        <f>+VLOOKUP(H135,#REF!,8,FALSE)</f>
        <v>#REF!</v>
      </c>
    </row>
    <row r="136" spans="1:9" x14ac:dyDescent="0.25">
      <c r="A136" s="13"/>
      <c r="B136" s="31"/>
      <c r="C136" s="32"/>
      <c r="D136" s="32"/>
      <c r="E136" s="32"/>
      <c r="F136" s="32"/>
      <c r="G136" s="32"/>
      <c r="H136" s="19" t="e">
        <f>+VLOOKUP(A136,#REF!,7,FALSE)</f>
        <v>#REF!</v>
      </c>
      <c r="I136" s="19" t="e">
        <f>+VLOOKUP(H136,#REF!,8,FALSE)</f>
        <v>#REF!</v>
      </c>
    </row>
    <row r="137" spans="1:9" ht="17" thickBot="1" x14ac:dyDescent="0.3">
      <c r="A137" s="15"/>
      <c r="B137" s="33"/>
      <c r="C137" s="22"/>
      <c r="D137" s="22"/>
      <c r="E137" s="22"/>
      <c r="F137" s="22"/>
      <c r="G137" s="22">
        <f>SUM(F129:F137)</f>
        <v>19.117000000000001</v>
      </c>
      <c r="H137" s="20" t="e">
        <f>+VLOOKUP(A137,#REF!,7,FALSE)</f>
        <v>#REF!</v>
      </c>
      <c r="I137" s="20" t="e">
        <f>+VLOOKUP(H137,#REF!,8,FALSE)</f>
        <v>#REF!</v>
      </c>
    </row>
    <row r="138" spans="1:9" x14ac:dyDescent="0.25">
      <c r="A138" s="11">
        <v>21</v>
      </c>
      <c r="B138" s="31" t="s">
        <v>92</v>
      </c>
      <c r="C138" s="32">
        <v>2</v>
      </c>
      <c r="D138" s="32" t="s">
        <v>60</v>
      </c>
      <c r="E138" s="32">
        <v>1.1100000000000001</v>
      </c>
      <c r="F138" s="32">
        <v>2.2200000000000002</v>
      </c>
      <c r="G138" s="32"/>
      <c r="H138" s="19" t="e">
        <f>+VLOOKUP(A138,#REF!,7,FALSE)</f>
        <v>#REF!</v>
      </c>
      <c r="I138" s="19" t="e">
        <f>+VLOOKUP(H138,#REF!,8,FALSE)</f>
        <v>#REF!</v>
      </c>
    </row>
    <row r="139" spans="1:9" x14ac:dyDescent="0.25">
      <c r="A139" s="13"/>
      <c r="B139" s="31" t="s">
        <v>89</v>
      </c>
      <c r="C139" s="32">
        <v>2</v>
      </c>
      <c r="D139" s="32" t="s">
        <v>60</v>
      </c>
      <c r="E139" s="32">
        <v>4.9800000000000004</v>
      </c>
      <c r="F139" s="32">
        <v>9.9600000000000009</v>
      </c>
      <c r="G139" s="32"/>
      <c r="H139" s="19" t="e">
        <f>+VLOOKUP(A139,#REF!,7,FALSE)</f>
        <v>#REF!</v>
      </c>
      <c r="I139" s="19" t="e">
        <f>+VLOOKUP(H139,#REF!,8,FALSE)</f>
        <v>#REF!</v>
      </c>
    </row>
    <row r="140" spans="1:9" x14ac:dyDescent="0.25">
      <c r="A140" s="13"/>
      <c r="B140" s="31" t="s">
        <v>106</v>
      </c>
      <c r="C140" s="32">
        <v>1</v>
      </c>
      <c r="D140" s="32" t="s">
        <v>60</v>
      </c>
      <c r="E140" s="32">
        <v>4.74</v>
      </c>
      <c r="F140" s="32">
        <v>4.74</v>
      </c>
      <c r="G140" s="32"/>
      <c r="H140" s="19" t="e">
        <f>+VLOOKUP(A140,#REF!,7,FALSE)</f>
        <v>#REF!</v>
      </c>
      <c r="I140" s="19" t="e">
        <f>+VLOOKUP(H140,#REF!,8,FALSE)</f>
        <v>#REF!</v>
      </c>
    </row>
    <row r="141" spans="1:9" x14ac:dyDescent="0.25">
      <c r="A141" s="13"/>
      <c r="B141" s="31" t="s">
        <v>102</v>
      </c>
      <c r="C141" s="32">
        <v>6</v>
      </c>
      <c r="D141" s="32" t="s">
        <v>101</v>
      </c>
      <c r="E141" s="32">
        <v>0.72</v>
      </c>
      <c r="F141" s="32">
        <v>4.32</v>
      </c>
      <c r="G141" s="32"/>
      <c r="H141" s="19" t="e">
        <f>+VLOOKUP(A141,#REF!,7,FALSE)</f>
        <v>#REF!</v>
      </c>
      <c r="I141" s="19" t="e">
        <f>+VLOOKUP(H141,#REF!,8,FALSE)</f>
        <v>#REF!</v>
      </c>
    </row>
    <row r="142" spans="1:9" x14ac:dyDescent="0.25">
      <c r="A142" s="13"/>
      <c r="B142" s="31" t="s">
        <v>92</v>
      </c>
      <c r="C142" s="32">
        <v>1</v>
      </c>
      <c r="D142" s="32" t="s">
        <v>60</v>
      </c>
      <c r="E142" s="32">
        <v>1.1100000000000001</v>
      </c>
      <c r="F142" s="32">
        <v>1.1100000000000001</v>
      </c>
      <c r="G142" s="32"/>
      <c r="H142" s="19" t="e">
        <f>+VLOOKUP(A142,#REF!,7,FALSE)</f>
        <v>#REF!</v>
      </c>
      <c r="I142" s="19" t="e">
        <f>+VLOOKUP(H142,#REF!,8,FALSE)</f>
        <v>#REF!</v>
      </c>
    </row>
    <row r="143" spans="1:9" x14ac:dyDescent="0.25">
      <c r="A143" s="13"/>
      <c r="B143" s="31" t="s">
        <v>89</v>
      </c>
      <c r="C143" s="32">
        <v>1</v>
      </c>
      <c r="D143" s="32" t="s">
        <v>60</v>
      </c>
      <c r="E143" s="32">
        <v>4.9800000000000004</v>
      </c>
      <c r="F143" s="32">
        <v>4.9800000000000004</v>
      </c>
      <c r="G143" s="32"/>
      <c r="H143" s="19" t="e">
        <f>+VLOOKUP(A143,#REF!,7,FALSE)</f>
        <v>#REF!</v>
      </c>
      <c r="I143" s="19" t="e">
        <f>+VLOOKUP(H143,#REF!,8,FALSE)</f>
        <v>#REF!</v>
      </c>
    </row>
    <row r="144" spans="1:9" x14ac:dyDescent="0.25">
      <c r="A144" s="13"/>
      <c r="B144" s="31" t="s">
        <v>98</v>
      </c>
      <c r="C144" s="32">
        <v>1</v>
      </c>
      <c r="D144" s="32" t="s">
        <v>60</v>
      </c>
      <c r="E144" s="32">
        <v>5.14</v>
      </c>
      <c r="F144" s="32">
        <v>5.14</v>
      </c>
      <c r="G144" s="32"/>
      <c r="H144" s="19" t="e">
        <f>+VLOOKUP(A144,#REF!,7,FALSE)</f>
        <v>#REF!</v>
      </c>
      <c r="I144" s="19" t="e">
        <f>+VLOOKUP(H144,#REF!,8,FALSE)</f>
        <v>#REF!</v>
      </c>
    </row>
    <row r="145" spans="1:9" x14ac:dyDescent="0.25">
      <c r="A145" s="13"/>
      <c r="B145" s="31" t="s">
        <v>97</v>
      </c>
      <c r="C145" s="32">
        <v>6</v>
      </c>
      <c r="D145" s="32" t="s">
        <v>60</v>
      </c>
      <c r="E145" s="32">
        <v>0.68</v>
      </c>
      <c r="F145" s="32">
        <v>4.08</v>
      </c>
      <c r="G145" s="32"/>
      <c r="H145" s="19" t="e">
        <f>+VLOOKUP(A145,#REF!,7,FALSE)</f>
        <v>#REF!</v>
      </c>
      <c r="I145" s="19" t="e">
        <f>+VLOOKUP(H145,#REF!,8,FALSE)</f>
        <v>#REF!</v>
      </c>
    </row>
    <row r="146" spans="1:9" x14ac:dyDescent="0.25">
      <c r="A146" s="13"/>
      <c r="B146" s="31" t="s">
        <v>96</v>
      </c>
      <c r="C146" s="32">
        <v>4</v>
      </c>
      <c r="D146" s="32" t="s">
        <v>60</v>
      </c>
      <c r="E146" s="32">
        <v>0.89</v>
      </c>
      <c r="F146" s="32">
        <v>3.56</v>
      </c>
      <c r="G146" s="32"/>
      <c r="H146" s="19" t="e">
        <f>+VLOOKUP(A146,#REF!,7,FALSE)</f>
        <v>#REF!</v>
      </c>
      <c r="I146" s="19" t="e">
        <f>+VLOOKUP(H146,#REF!,8,FALSE)</f>
        <v>#REF!</v>
      </c>
    </row>
    <row r="147" spans="1:9" x14ac:dyDescent="0.25">
      <c r="A147" s="13"/>
      <c r="B147" s="31" t="s">
        <v>95</v>
      </c>
      <c r="C147" s="32">
        <v>3</v>
      </c>
      <c r="D147" s="32" t="s">
        <v>60</v>
      </c>
      <c r="E147" s="32">
        <v>1.85</v>
      </c>
      <c r="F147" s="32">
        <v>5.5500000000000007</v>
      </c>
      <c r="G147" s="32"/>
      <c r="H147" s="19" t="e">
        <f>+VLOOKUP(A147,#REF!,7,FALSE)</f>
        <v>#REF!</v>
      </c>
      <c r="I147" s="19" t="e">
        <f>+VLOOKUP(H147,#REF!,8,FALSE)</f>
        <v>#REF!</v>
      </c>
    </row>
    <row r="148" spans="1:9" x14ac:dyDescent="0.25">
      <c r="A148" s="13"/>
      <c r="B148" s="31" t="s">
        <v>94</v>
      </c>
      <c r="C148" s="32">
        <v>3</v>
      </c>
      <c r="D148" s="32" t="s">
        <v>60</v>
      </c>
      <c r="E148" s="32">
        <v>2.37</v>
      </c>
      <c r="F148" s="32">
        <v>7.11</v>
      </c>
      <c r="G148" s="32"/>
      <c r="H148" s="19" t="e">
        <f>+VLOOKUP(A148,#REF!,7,FALSE)</f>
        <v>#REF!</v>
      </c>
      <c r="I148" s="19" t="e">
        <f>+VLOOKUP(H148,#REF!,8,FALSE)</f>
        <v>#REF!</v>
      </c>
    </row>
    <row r="149" spans="1:9" x14ac:dyDescent="0.25">
      <c r="A149" s="13"/>
      <c r="B149" s="31" t="s">
        <v>93</v>
      </c>
      <c r="C149" s="32">
        <v>1</v>
      </c>
      <c r="D149" s="32" t="s">
        <v>60</v>
      </c>
      <c r="E149" s="32">
        <v>5.33</v>
      </c>
      <c r="F149" s="32">
        <v>5.33</v>
      </c>
      <c r="G149" s="32"/>
      <c r="H149" s="19" t="e">
        <f>+VLOOKUP(A149,#REF!,7,FALSE)</f>
        <v>#REF!</v>
      </c>
      <c r="I149" s="19" t="e">
        <f>+VLOOKUP(H149,#REF!,8,FALSE)</f>
        <v>#REF!</v>
      </c>
    </row>
    <row r="150" spans="1:9" x14ac:dyDescent="0.25">
      <c r="A150" s="13"/>
      <c r="B150" s="31" t="s">
        <v>89</v>
      </c>
      <c r="C150" s="32">
        <v>1</v>
      </c>
      <c r="D150" s="32" t="s">
        <v>60</v>
      </c>
      <c r="E150" s="32">
        <v>4.9800000000000004</v>
      </c>
      <c r="F150" s="32">
        <v>4.9800000000000004</v>
      </c>
      <c r="G150" s="32"/>
      <c r="H150" s="19" t="e">
        <f>+VLOOKUP(A150,#REF!,7,FALSE)</f>
        <v>#REF!</v>
      </c>
      <c r="I150" s="19" t="e">
        <f>+VLOOKUP(H150,#REF!,8,FALSE)</f>
        <v>#REF!</v>
      </c>
    </row>
    <row r="151" spans="1:9" x14ac:dyDescent="0.25">
      <c r="A151" s="13"/>
      <c r="B151" s="31" t="s">
        <v>92</v>
      </c>
      <c r="C151" s="32">
        <v>1</v>
      </c>
      <c r="D151" s="32" t="s">
        <v>60</v>
      </c>
      <c r="E151" s="32">
        <v>1.1100000000000001</v>
      </c>
      <c r="F151" s="32">
        <v>1.1100000000000001</v>
      </c>
      <c r="G151" s="32"/>
      <c r="H151" s="19" t="e">
        <f>+VLOOKUP(A151,#REF!,7,FALSE)</f>
        <v>#REF!</v>
      </c>
      <c r="I151" s="19" t="e">
        <f>+VLOOKUP(H151,#REF!,8,FALSE)</f>
        <v>#REF!</v>
      </c>
    </row>
    <row r="152" spans="1:9" x14ac:dyDescent="0.25">
      <c r="A152" s="13"/>
      <c r="B152" s="31" t="s">
        <v>91</v>
      </c>
      <c r="C152" s="32">
        <v>60</v>
      </c>
      <c r="D152" s="32" t="s">
        <v>90</v>
      </c>
      <c r="E152" s="32">
        <v>0.08</v>
      </c>
      <c r="F152" s="32">
        <v>4.8</v>
      </c>
      <c r="G152" s="32"/>
      <c r="H152" s="19" t="e">
        <f>+VLOOKUP(A152,#REF!,7,FALSE)</f>
        <v>#REF!</v>
      </c>
      <c r="I152" s="19" t="e">
        <f>+VLOOKUP(H152,#REF!,8,FALSE)</f>
        <v>#REF!</v>
      </c>
    </row>
    <row r="153" spans="1:9" x14ac:dyDescent="0.25">
      <c r="A153" s="13"/>
      <c r="B153" s="31" t="s">
        <v>89</v>
      </c>
      <c r="C153" s="32">
        <v>3</v>
      </c>
      <c r="D153" s="32" t="s">
        <v>60</v>
      </c>
      <c r="E153" s="32">
        <v>4.9800000000000004</v>
      </c>
      <c r="F153" s="32">
        <v>14.940000000000001</v>
      </c>
      <c r="G153" s="32"/>
      <c r="H153" s="19" t="e">
        <f>+VLOOKUP(A153,#REF!,7,FALSE)</f>
        <v>#REF!</v>
      </c>
      <c r="I153" s="19" t="e">
        <f>+VLOOKUP(H153,#REF!,8,FALSE)</f>
        <v>#REF!</v>
      </c>
    </row>
    <row r="154" spans="1:9" x14ac:dyDescent="0.25">
      <c r="A154" s="13"/>
      <c r="B154" s="31" t="s">
        <v>88</v>
      </c>
      <c r="C154" s="32">
        <v>1</v>
      </c>
      <c r="D154" s="32" t="s">
        <v>60</v>
      </c>
      <c r="E154" s="32">
        <v>2.68</v>
      </c>
      <c r="F154" s="32">
        <v>2.68</v>
      </c>
      <c r="G154" s="32"/>
      <c r="H154" s="19" t="e">
        <f>+VLOOKUP(A154,#REF!,7,FALSE)</f>
        <v>#REF!</v>
      </c>
      <c r="I154" s="19" t="e">
        <f>+VLOOKUP(H154,#REF!,8,FALSE)</f>
        <v>#REF!</v>
      </c>
    </row>
    <row r="155" spans="1:9" ht="17" thickBot="1" x14ac:dyDescent="0.3">
      <c r="A155" s="15"/>
      <c r="B155" s="33" t="s">
        <v>87</v>
      </c>
      <c r="C155" s="22">
        <v>1</v>
      </c>
      <c r="D155" s="22" t="s">
        <v>86</v>
      </c>
      <c r="E155" s="22">
        <v>1.5</v>
      </c>
      <c r="F155" s="22">
        <v>1.5</v>
      </c>
      <c r="G155" s="22">
        <f>SUM(F138:F155)</f>
        <v>88.11</v>
      </c>
      <c r="H155" s="20" t="e">
        <f>+VLOOKUP(A155,#REF!,7,FALSE)</f>
        <v>#REF!</v>
      </c>
      <c r="I155" s="20" t="e">
        <f>+VLOOKUP(H155,#REF!,8,FALSE)</f>
        <v>#REF!</v>
      </c>
    </row>
    <row r="156" spans="1:9" x14ac:dyDescent="0.25">
      <c r="A156" s="11">
        <v>22</v>
      </c>
      <c r="B156" s="31" t="s">
        <v>102</v>
      </c>
      <c r="C156" s="32">
        <v>6</v>
      </c>
      <c r="D156" s="32" t="s">
        <v>101</v>
      </c>
      <c r="E156" s="32">
        <v>0.72</v>
      </c>
      <c r="F156" s="32">
        <v>4.32</v>
      </c>
      <c r="G156" s="32"/>
      <c r="H156" s="19" t="e">
        <f>+VLOOKUP(A156,#REF!,7,FALSE)</f>
        <v>#REF!</v>
      </c>
      <c r="I156" s="19" t="e">
        <f>+VLOOKUP(H156,#REF!,8,FALSE)</f>
        <v>#REF!</v>
      </c>
    </row>
    <row r="157" spans="1:9" x14ac:dyDescent="0.25">
      <c r="A157" s="13"/>
      <c r="B157" s="31" t="s">
        <v>92</v>
      </c>
      <c r="C157" s="32">
        <v>1</v>
      </c>
      <c r="D157" s="32" t="s">
        <v>60</v>
      </c>
      <c r="E157" s="32">
        <v>1.1100000000000001</v>
      </c>
      <c r="F157" s="32">
        <v>1.1100000000000001</v>
      </c>
      <c r="G157" s="32"/>
      <c r="H157" s="19" t="e">
        <f>+VLOOKUP(A157,#REF!,7,FALSE)</f>
        <v>#REF!</v>
      </c>
      <c r="I157" s="19" t="e">
        <f>+VLOOKUP(H157,#REF!,8,FALSE)</f>
        <v>#REF!</v>
      </c>
    </row>
    <row r="158" spans="1:9" x14ac:dyDescent="0.25">
      <c r="A158" s="13"/>
      <c r="B158" s="31" t="s">
        <v>89</v>
      </c>
      <c r="C158" s="32">
        <v>1</v>
      </c>
      <c r="D158" s="32" t="s">
        <v>60</v>
      </c>
      <c r="E158" s="32">
        <v>4.9800000000000004</v>
      </c>
      <c r="F158" s="32">
        <v>4.9800000000000004</v>
      </c>
      <c r="G158" s="32"/>
      <c r="H158" s="19" t="e">
        <f>+VLOOKUP(A158,#REF!,7,FALSE)</f>
        <v>#REF!</v>
      </c>
      <c r="I158" s="19" t="e">
        <f>+VLOOKUP(H158,#REF!,8,FALSE)</f>
        <v>#REF!</v>
      </c>
    </row>
    <row r="159" spans="1:9" x14ac:dyDescent="0.25">
      <c r="A159" s="13"/>
      <c r="B159" s="31" t="s">
        <v>98</v>
      </c>
      <c r="C159" s="32">
        <v>1</v>
      </c>
      <c r="D159" s="32" t="s">
        <v>60</v>
      </c>
      <c r="E159" s="32">
        <v>5.14</v>
      </c>
      <c r="F159" s="32">
        <v>5.14</v>
      </c>
      <c r="G159" s="32"/>
      <c r="H159" s="19" t="e">
        <f>+VLOOKUP(A159,#REF!,7,FALSE)</f>
        <v>#REF!</v>
      </c>
      <c r="I159" s="19" t="e">
        <f>+VLOOKUP(H159,#REF!,8,FALSE)</f>
        <v>#REF!</v>
      </c>
    </row>
    <row r="160" spans="1:9" x14ac:dyDescent="0.25">
      <c r="A160" s="13"/>
      <c r="B160" s="31" t="s">
        <v>97</v>
      </c>
      <c r="C160" s="32">
        <v>6</v>
      </c>
      <c r="D160" s="32" t="s">
        <v>60</v>
      </c>
      <c r="E160" s="32">
        <v>0.68</v>
      </c>
      <c r="F160" s="32">
        <v>4.08</v>
      </c>
      <c r="G160" s="32"/>
      <c r="H160" s="19" t="e">
        <f>+VLOOKUP(A160,#REF!,7,FALSE)</f>
        <v>#REF!</v>
      </c>
      <c r="I160" s="19" t="e">
        <f>+VLOOKUP(H160,#REF!,8,FALSE)</f>
        <v>#REF!</v>
      </c>
    </row>
    <row r="161" spans="1:9" x14ac:dyDescent="0.25">
      <c r="A161" s="13"/>
      <c r="B161" s="31" t="s">
        <v>96</v>
      </c>
      <c r="C161" s="32">
        <v>4</v>
      </c>
      <c r="D161" s="32" t="s">
        <v>60</v>
      </c>
      <c r="E161" s="32">
        <v>0.89</v>
      </c>
      <c r="F161" s="32">
        <v>3.56</v>
      </c>
      <c r="G161" s="32"/>
      <c r="H161" s="19" t="e">
        <f>+VLOOKUP(A161,#REF!,7,FALSE)</f>
        <v>#REF!</v>
      </c>
      <c r="I161" s="19" t="e">
        <f>+VLOOKUP(H161,#REF!,8,FALSE)</f>
        <v>#REF!</v>
      </c>
    </row>
    <row r="162" spans="1:9" x14ac:dyDescent="0.25">
      <c r="A162" s="13"/>
      <c r="B162" s="31" t="s">
        <v>95</v>
      </c>
      <c r="C162" s="32">
        <v>3</v>
      </c>
      <c r="D162" s="32" t="s">
        <v>60</v>
      </c>
      <c r="E162" s="32">
        <v>1.85</v>
      </c>
      <c r="F162" s="32">
        <v>5.5500000000000007</v>
      </c>
      <c r="G162" s="32"/>
      <c r="H162" s="19" t="e">
        <f>+VLOOKUP(A162,#REF!,7,FALSE)</f>
        <v>#REF!</v>
      </c>
      <c r="I162" s="19" t="e">
        <f>+VLOOKUP(H162,#REF!,8,FALSE)</f>
        <v>#REF!</v>
      </c>
    </row>
    <row r="163" spans="1:9" x14ac:dyDescent="0.25">
      <c r="A163" s="13"/>
      <c r="B163" s="31" t="s">
        <v>94</v>
      </c>
      <c r="C163" s="32">
        <v>3</v>
      </c>
      <c r="D163" s="32" t="s">
        <v>60</v>
      </c>
      <c r="E163" s="32">
        <v>2.37</v>
      </c>
      <c r="F163" s="32">
        <v>7.11</v>
      </c>
      <c r="G163" s="32"/>
      <c r="H163" s="19" t="e">
        <f>+VLOOKUP(A163,#REF!,7,FALSE)</f>
        <v>#REF!</v>
      </c>
      <c r="I163" s="19" t="e">
        <f>+VLOOKUP(H163,#REF!,8,FALSE)</f>
        <v>#REF!</v>
      </c>
    </row>
    <row r="164" spans="1:9" x14ac:dyDescent="0.25">
      <c r="A164" s="13"/>
      <c r="B164" s="31" t="s">
        <v>93</v>
      </c>
      <c r="C164" s="32">
        <v>1</v>
      </c>
      <c r="D164" s="32" t="s">
        <v>60</v>
      </c>
      <c r="E164" s="32">
        <v>5.33</v>
      </c>
      <c r="F164" s="32">
        <v>5.33</v>
      </c>
      <c r="G164" s="32"/>
      <c r="H164" s="19" t="e">
        <f>+VLOOKUP(A164,#REF!,7,FALSE)</f>
        <v>#REF!</v>
      </c>
      <c r="I164" s="19" t="e">
        <f>+VLOOKUP(H164,#REF!,8,FALSE)</f>
        <v>#REF!</v>
      </c>
    </row>
    <row r="165" spans="1:9" x14ac:dyDescent="0.25">
      <c r="A165" s="13"/>
      <c r="B165" s="31" t="s">
        <v>89</v>
      </c>
      <c r="C165" s="32">
        <v>1</v>
      </c>
      <c r="D165" s="32" t="s">
        <v>60</v>
      </c>
      <c r="E165" s="32">
        <v>4.9800000000000004</v>
      </c>
      <c r="F165" s="32">
        <v>4.9800000000000004</v>
      </c>
      <c r="G165" s="32"/>
      <c r="H165" s="19" t="e">
        <f>+VLOOKUP(A165,#REF!,7,FALSE)</f>
        <v>#REF!</v>
      </c>
      <c r="I165" s="19" t="e">
        <f>+VLOOKUP(H165,#REF!,8,FALSE)</f>
        <v>#REF!</v>
      </c>
    </row>
    <row r="166" spans="1:9" x14ac:dyDescent="0.25">
      <c r="A166" s="13"/>
      <c r="B166" s="31" t="s">
        <v>92</v>
      </c>
      <c r="C166" s="32">
        <v>1</v>
      </c>
      <c r="D166" s="32" t="s">
        <v>60</v>
      </c>
      <c r="E166" s="32">
        <v>1.1100000000000001</v>
      </c>
      <c r="F166" s="32">
        <v>1.1100000000000001</v>
      </c>
      <c r="G166" s="32"/>
      <c r="H166" s="19" t="e">
        <f>+VLOOKUP(A166,#REF!,7,FALSE)</f>
        <v>#REF!</v>
      </c>
      <c r="I166" s="19" t="e">
        <f>+VLOOKUP(H166,#REF!,8,FALSE)</f>
        <v>#REF!</v>
      </c>
    </row>
    <row r="167" spans="1:9" x14ac:dyDescent="0.25">
      <c r="A167" s="13"/>
      <c r="B167" s="31" t="s">
        <v>91</v>
      </c>
      <c r="C167" s="32">
        <v>50</v>
      </c>
      <c r="D167" s="32" t="s">
        <v>90</v>
      </c>
      <c r="E167" s="32">
        <v>0.08</v>
      </c>
      <c r="F167" s="32">
        <v>4</v>
      </c>
      <c r="G167" s="32"/>
      <c r="H167" s="19" t="e">
        <f>+VLOOKUP(A167,#REF!,7,FALSE)</f>
        <v>#REF!</v>
      </c>
      <c r="I167" s="19" t="e">
        <f>+VLOOKUP(H167,#REF!,8,FALSE)</f>
        <v>#REF!</v>
      </c>
    </row>
    <row r="168" spans="1:9" x14ac:dyDescent="0.25">
      <c r="A168" s="13"/>
      <c r="B168" s="31" t="s">
        <v>89</v>
      </c>
      <c r="C168" s="32">
        <v>3</v>
      </c>
      <c r="D168" s="32" t="s">
        <v>60</v>
      </c>
      <c r="E168" s="32">
        <v>4.9800000000000004</v>
      </c>
      <c r="F168" s="32">
        <v>14.940000000000001</v>
      </c>
      <c r="G168" s="32"/>
      <c r="H168" s="19" t="e">
        <f>+VLOOKUP(A168,#REF!,7,FALSE)</f>
        <v>#REF!</v>
      </c>
      <c r="I168" s="19" t="e">
        <f>+VLOOKUP(H168,#REF!,8,FALSE)</f>
        <v>#REF!</v>
      </c>
    </row>
    <row r="169" spans="1:9" x14ac:dyDescent="0.25">
      <c r="A169" s="13"/>
      <c r="B169" s="31" t="s">
        <v>88</v>
      </c>
      <c r="C169" s="32">
        <v>1</v>
      </c>
      <c r="D169" s="32" t="s">
        <v>60</v>
      </c>
      <c r="E169" s="32">
        <v>2.68</v>
      </c>
      <c r="F169" s="32">
        <v>2.68</v>
      </c>
      <c r="G169" s="32"/>
      <c r="H169" s="19" t="e">
        <f>+VLOOKUP(A169,#REF!,7,FALSE)</f>
        <v>#REF!</v>
      </c>
      <c r="I169" s="19" t="e">
        <f>+VLOOKUP(H169,#REF!,8,FALSE)</f>
        <v>#REF!</v>
      </c>
    </row>
    <row r="170" spans="1:9" x14ac:dyDescent="0.25">
      <c r="A170" s="13"/>
      <c r="B170" s="31" t="s">
        <v>87</v>
      </c>
      <c r="C170" s="32">
        <v>1</v>
      </c>
      <c r="D170" s="32" t="s">
        <v>86</v>
      </c>
      <c r="E170" s="32">
        <v>1.5</v>
      </c>
      <c r="F170" s="32">
        <v>1.5</v>
      </c>
      <c r="G170" s="32"/>
      <c r="H170" s="19" t="e">
        <f>+VLOOKUP(A170,#REF!,7,FALSE)</f>
        <v>#REF!</v>
      </c>
      <c r="I170" s="19" t="e">
        <f>+VLOOKUP(H170,#REF!,8,FALSE)</f>
        <v>#REF!</v>
      </c>
    </row>
    <row r="171" spans="1:9" x14ac:dyDescent="0.25">
      <c r="A171" s="13"/>
      <c r="B171" s="31"/>
      <c r="C171" s="32"/>
      <c r="D171" s="32"/>
      <c r="E171" s="32"/>
      <c r="F171" s="32"/>
      <c r="G171" s="32"/>
      <c r="H171" s="19" t="e">
        <f>+VLOOKUP(A171,#REF!,7,FALSE)</f>
        <v>#REF!</v>
      </c>
      <c r="I171" s="19" t="e">
        <f>+VLOOKUP(H171,#REF!,8,FALSE)</f>
        <v>#REF!</v>
      </c>
    </row>
    <row r="172" spans="1:9" x14ac:dyDescent="0.25">
      <c r="A172" s="13"/>
      <c r="B172" s="31"/>
      <c r="C172" s="32"/>
      <c r="D172" s="32"/>
      <c r="E172" s="32"/>
      <c r="F172" s="32"/>
      <c r="G172" s="32"/>
      <c r="H172" s="19" t="e">
        <f>+VLOOKUP(A172,#REF!,7,FALSE)</f>
        <v>#REF!</v>
      </c>
      <c r="I172" s="19" t="e">
        <f>+VLOOKUP(H172,#REF!,8,FALSE)</f>
        <v>#REF!</v>
      </c>
    </row>
    <row r="173" spans="1:9" x14ac:dyDescent="0.25">
      <c r="A173" s="13"/>
      <c r="B173" s="31"/>
      <c r="C173" s="32"/>
      <c r="D173" s="32"/>
      <c r="E173" s="32"/>
      <c r="F173" s="32"/>
      <c r="G173" s="32"/>
      <c r="H173" s="19" t="e">
        <f>+VLOOKUP(A173,#REF!,7,FALSE)</f>
        <v>#REF!</v>
      </c>
      <c r="I173" s="19" t="e">
        <f>+VLOOKUP(H173,#REF!,8,FALSE)</f>
        <v>#REF!</v>
      </c>
    </row>
    <row r="174" spans="1:9" ht="17" thickBot="1" x14ac:dyDescent="0.3">
      <c r="A174" s="15"/>
      <c r="B174" s="33"/>
      <c r="C174" s="22"/>
      <c r="D174" s="22"/>
      <c r="E174" s="22"/>
      <c r="F174" s="22"/>
      <c r="G174" s="22">
        <f>SUM(F156:F174)</f>
        <v>70.39</v>
      </c>
      <c r="H174" s="20" t="e">
        <f>+VLOOKUP(A174,#REF!,7,FALSE)</f>
        <v>#REF!</v>
      </c>
      <c r="I174" s="20" t="e">
        <f>+VLOOKUP(H174,#REF!,8,FALSE)</f>
        <v>#REF!</v>
      </c>
    </row>
    <row r="175" spans="1:9" ht="17" thickBot="1" x14ac:dyDescent="0.3">
      <c r="A175" s="15">
        <v>23</v>
      </c>
      <c r="B175" s="33"/>
      <c r="C175" s="22"/>
      <c r="D175" s="22"/>
      <c r="E175" s="22"/>
      <c r="F175" s="22"/>
      <c r="G175" s="22"/>
      <c r="H175" s="20" t="e">
        <f>+VLOOKUP(A175,#REF!,7,FALSE)</f>
        <v>#REF!</v>
      </c>
      <c r="I175" s="20" t="e">
        <f>+VLOOKUP(H175,#REF!,8,FALSE)</f>
        <v>#REF!</v>
      </c>
    </row>
    <row r="176" spans="1:9" ht="17" thickBot="1" x14ac:dyDescent="0.3">
      <c r="A176" s="15">
        <v>24</v>
      </c>
      <c r="B176" s="33"/>
      <c r="C176" s="22"/>
      <c r="D176" s="22"/>
      <c r="E176" s="22"/>
      <c r="F176" s="22"/>
      <c r="G176" s="22"/>
      <c r="H176" s="20" t="e">
        <f>+VLOOKUP(A176,#REF!,7,FALSE)</f>
        <v>#REF!</v>
      </c>
      <c r="I176" s="20" t="e">
        <f>+VLOOKUP(H176,#REF!,8,FALSE)</f>
        <v>#REF!</v>
      </c>
    </row>
    <row r="177" spans="1:9" x14ac:dyDescent="0.25">
      <c r="A177" s="11">
        <v>25</v>
      </c>
      <c r="B177" s="31" t="s">
        <v>85</v>
      </c>
      <c r="C177" s="32">
        <v>32</v>
      </c>
      <c r="D177" s="32" t="s">
        <v>60</v>
      </c>
      <c r="E177" s="32">
        <v>1.86</v>
      </c>
      <c r="F177" s="32">
        <v>59.52</v>
      </c>
      <c r="G177" s="32"/>
      <c r="H177" s="19" t="e">
        <f>+VLOOKUP(A177,#REF!,7,FALSE)</f>
        <v>#REF!</v>
      </c>
      <c r="I177" s="19" t="e">
        <f>+VLOOKUP(H177,#REF!,8,FALSE)</f>
        <v>#REF!</v>
      </c>
    </row>
    <row r="178" spans="1:9" x14ac:dyDescent="0.25">
      <c r="A178" s="13"/>
      <c r="B178" s="31"/>
      <c r="C178" s="32"/>
      <c r="D178" s="32"/>
      <c r="E178" s="32"/>
      <c r="F178" s="32">
        <v>0</v>
      </c>
      <c r="G178" s="32"/>
      <c r="H178" s="19" t="e">
        <f>+VLOOKUP(A178,#REF!,7,FALSE)</f>
        <v>#REF!</v>
      </c>
      <c r="I178" s="19" t="e">
        <f>+VLOOKUP(H178,#REF!,8,FALSE)</f>
        <v>#REF!</v>
      </c>
    </row>
    <row r="179" spans="1:9" x14ac:dyDescent="0.25">
      <c r="A179" s="13"/>
      <c r="B179" s="31"/>
      <c r="C179" s="32"/>
      <c r="D179" s="32"/>
      <c r="E179" s="32"/>
      <c r="F179" s="32"/>
      <c r="G179" s="32"/>
      <c r="H179" s="19" t="e">
        <f>+VLOOKUP(A179,#REF!,7,FALSE)</f>
        <v>#REF!</v>
      </c>
      <c r="I179" s="19" t="e">
        <f>+VLOOKUP(H179,#REF!,8,FALSE)</f>
        <v>#REF!</v>
      </c>
    </row>
    <row r="180" spans="1:9" x14ac:dyDescent="0.25">
      <c r="A180" s="13"/>
      <c r="B180" s="31"/>
      <c r="C180" s="32"/>
      <c r="D180" s="32"/>
      <c r="E180" s="32"/>
      <c r="F180" s="32"/>
      <c r="G180" s="32"/>
      <c r="H180" s="19" t="e">
        <f>+VLOOKUP(A180,#REF!,7,FALSE)</f>
        <v>#REF!</v>
      </c>
      <c r="I180" s="19" t="e">
        <f>+VLOOKUP(H180,#REF!,8,FALSE)</f>
        <v>#REF!</v>
      </c>
    </row>
    <row r="181" spans="1:9" ht="17" thickBot="1" x14ac:dyDescent="0.3">
      <c r="A181" s="15"/>
      <c r="B181" s="33"/>
      <c r="C181" s="22"/>
      <c r="D181" s="22"/>
      <c r="E181" s="22"/>
      <c r="F181" s="22"/>
      <c r="G181" s="22">
        <f>+F177</f>
        <v>59.52</v>
      </c>
      <c r="H181" s="20" t="e">
        <f>+VLOOKUP(A181,#REF!,7,FALSE)</f>
        <v>#REF!</v>
      </c>
      <c r="I181" s="20" t="e">
        <f>+VLOOKUP(H181,#REF!,8,FALSE)</f>
        <v>#REF!</v>
      </c>
    </row>
    <row r="182" spans="1:9" x14ac:dyDescent="0.25">
      <c r="A182" s="11">
        <v>6</v>
      </c>
      <c r="B182" s="31" t="s">
        <v>83</v>
      </c>
      <c r="C182" s="32">
        <v>17</v>
      </c>
      <c r="D182" s="32" t="s">
        <v>4</v>
      </c>
      <c r="E182" s="32">
        <v>2.2000000000000002</v>
      </c>
      <c r="F182" s="32">
        <v>37.400000000000006</v>
      </c>
      <c r="G182" s="32"/>
      <c r="H182" s="19" t="e">
        <f>+VLOOKUP(A182,#REF!,7,FALSE)</f>
        <v>#REF!</v>
      </c>
      <c r="I182" s="19" t="e">
        <f>+VLOOKUP(H182,#REF!,8,FALSE)</f>
        <v>#REF!</v>
      </c>
    </row>
    <row r="183" spans="1:9" x14ac:dyDescent="0.25">
      <c r="A183" s="13"/>
      <c r="B183" s="31" t="s">
        <v>82</v>
      </c>
      <c r="C183" s="32">
        <v>4</v>
      </c>
      <c r="D183" s="32" t="s">
        <v>60</v>
      </c>
      <c r="E183" s="32">
        <v>6.11</v>
      </c>
      <c r="F183" s="32">
        <v>24.44</v>
      </c>
      <c r="G183" s="32"/>
      <c r="H183" s="19" t="e">
        <f>+VLOOKUP(A183,#REF!,7,FALSE)</f>
        <v>#REF!</v>
      </c>
      <c r="I183" s="19" t="e">
        <f>+VLOOKUP(H183,#REF!,8,FALSE)</f>
        <v>#REF!</v>
      </c>
    </row>
    <row r="184" spans="1:9" x14ac:dyDescent="0.25">
      <c r="A184" s="13"/>
      <c r="B184" s="31"/>
      <c r="C184" s="32"/>
      <c r="D184" s="32"/>
      <c r="E184" s="32"/>
      <c r="F184" s="32"/>
      <c r="G184" s="32"/>
      <c r="H184" s="19" t="e">
        <f>+VLOOKUP(A184,#REF!,7,FALSE)</f>
        <v>#REF!</v>
      </c>
      <c r="I184" s="19" t="e">
        <f>+VLOOKUP(H184,#REF!,8,FALSE)</f>
        <v>#REF!</v>
      </c>
    </row>
    <row r="185" spans="1:9" ht="17" thickBot="1" x14ac:dyDescent="0.3">
      <c r="A185" s="15"/>
      <c r="B185" s="33"/>
      <c r="C185" s="22"/>
      <c r="D185" s="22"/>
      <c r="E185" s="22"/>
      <c r="F185" s="22"/>
      <c r="G185" s="22">
        <f>SUM(F182:F185)</f>
        <v>61.84</v>
      </c>
      <c r="H185" s="20" t="e">
        <f>+VLOOKUP(A185,#REF!,7,FALSE)</f>
        <v>#REF!</v>
      </c>
      <c r="I185" s="20" t="e">
        <f>+VLOOKUP(H185,#REF!,8,FALSE)</f>
        <v>#REF!</v>
      </c>
    </row>
    <row r="186" spans="1:9" x14ac:dyDescent="0.25">
      <c r="A186" s="11">
        <v>27</v>
      </c>
      <c r="B186" s="31"/>
      <c r="C186" s="32"/>
      <c r="D186" s="32"/>
      <c r="E186" s="32"/>
      <c r="F186" s="32"/>
      <c r="G186" s="32"/>
      <c r="H186" s="19" t="e">
        <f>+VLOOKUP(A186,#REF!,7,FALSE)</f>
        <v>#REF!</v>
      </c>
      <c r="I186" s="19" t="e">
        <f>+VLOOKUP(H186,#REF!,8,FALSE)</f>
        <v>#REF!</v>
      </c>
    </row>
    <row r="187" spans="1:9" x14ac:dyDescent="0.25">
      <c r="A187" s="13"/>
      <c r="B187" s="31"/>
      <c r="C187" s="32"/>
      <c r="D187" s="32"/>
      <c r="E187" s="32"/>
      <c r="F187" s="32"/>
      <c r="G187" s="32"/>
      <c r="H187" s="19" t="e">
        <f>+VLOOKUP(A187,#REF!,7,FALSE)</f>
        <v>#REF!</v>
      </c>
      <c r="I187" s="19" t="e">
        <f>+VLOOKUP(H187,#REF!,8,FALSE)</f>
        <v>#REF!</v>
      </c>
    </row>
    <row r="188" spans="1:9" x14ac:dyDescent="0.25">
      <c r="A188" s="13"/>
      <c r="B188" s="31"/>
      <c r="C188" s="32"/>
      <c r="D188" s="32"/>
      <c r="E188" s="32"/>
      <c r="F188" s="32"/>
      <c r="G188" s="32"/>
      <c r="H188" s="19" t="e">
        <f>+VLOOKUP(A188,#REF!,7,FALSE)</f>
        <v>#REF!</v>
      </c>
      <c r="I188" s="19" t="e">
        <f>+VLOOKUP(H188,#REF!,8,FALSE)</f>
        <v>#REF!</v>
      </c>
    </row>
    <row r="189" spans="1:9" ht="17" thickBot="1" x14ac:dyDescent="0.3">
      <c r="A189" s="13"/>
      <c r="B189" s="33"/>
      <c r="C189" s="22"/>
      <c r="D189" s="22"/>
      <c r="E189" s="22"/>
      <c r="F189" s="22"/>
      <c r="G189" s="22"/>
      <c r="H189" s="20" t="e">
        <f>+VLOOKUP(A189,#REF!,7,FALSE)</f>
        <v>#REF!</v>
      </c>
      <c r="I189" s="20" t="e">
        <f>+VLOOKUP(H189,#REF!,8,FALSE)</f>
        <v>#REF!</v>
      </c>
    </row>
    <row r="190" spans="1:9" x14ac:dyDescent="0.25">
      <c r="A190" s="11">
        <v>28</v>
      </c>
      <c r="B190" s="31"/>
      <c r="C190" s="32"/>
      <c r="D190" s="32"/>
      <c r="E190" s="32"/>
      <c r="F190" s="32"/>
      <c r="G190" s="32"/>
      <c r="H190" s="19" t="e">
        <f>+VLOOKUP(A190,#REF!,7,FALSE)</f>
        <v>#REF!</v>
      </c>
      <c r="I190" s="19" t="e">
        <f>+VLOOKUP(H190,#REF!,8,FALSE)</f>
        <v>#REF!</v>
      </c>
    </row>
    <row r="191" spans="1:9" x14ac:dyDescent="0.25">
      <c r="A191" s="13"/>
      <c r="B191" s="31"/>
      <c r="C191" s="32"/>
      <c r="D191" s="32"/>
      <c r="E191" s="32"/>
      <c r="F191" s="32"/>
      <c r="G191" s="32"/>
      <c r="H191" s="19" t="e">
        <f>+VLOOKUP(A191,#REF!,7,FALSE)</f>
        <v>#REF!</v>
      </c>
      <c r="I191" s="19" t="e">
        <f>+VLOOKUP(H191,#REF!,8,FALSE)</f>
        <v>#REF!</v>
      </c>
    </row>
    <row r="192" spans="1:9" x14ac:dyDescent="0.25">
      <c r="A192" s="13"/>
      <c r="B192" s="31"/>
      <c r="C192" s="32"/>
      <c r="D192" s="32"/>
      <c r="E192" s="32"/>
      <c r="F192" s="32"/>
      <c r="G192" s="32"/>
      <c r="H192" s="19" t="e">
        <f>+VLOOKUP(A192,#REF!,7,FALSE)</f>
        <v>#REF!</v>
      </c>
      <c r="I192" s="19" t="e">
        <f>+VLOOKUP(H192,#REF!,8,FALSE)</f>
        <v>#REF!</v>
      </c>
    </row>
    <row r="193" spans="1:9" ht="17" thickBot="1" x14ac:dyDescent="0.3">
      <c r="A193" s="15"/>
      <c r="B193" s="33"/>
      <c r="C193" s="22"/>
      <c r="D193" s="22"/>
      <c r="E193" s="22"/>
      <c r="F193" s="22"/>
      <c r="G193" s="22"/>
      <c r="H193" s="20" t="e">
        <f>+VLOOKUP(A193,#REF!,7,FALSE)</f>
        <v>#REF!</v>
      </c>
      <c r="I193" s="20" t="e">
        <f>+VLOOKUP(H193,#REF!,8,FALSE)</f>
        <v>#REF!</v>
      </c>
    </row>
    <row r="194" spans="1:9" x14ac:dyDescent="0.25">
      <c r="A194" s="13">
        <v>29</v>
      </c>
      <c r="B194" s="29" t="s">
        <v>81</v>
      </c>
      <c r="C194" s="29">
        <v>32</v>
      </c>
      <c r="D194" s="29" t="s">
        <v>60</v>
      </c>
      <c r="E194" s="29">
        <v>4</v>
      </c>
      <c r="F194" s="29">
        <v>128</v>
      </c>
      <c r="G194" s="29"/>
      <c r="H194" s="17" t="e">
        <f>+VLOOKUP(A194,#REF!,7,FALSE)</f>
        <v>#REF!</v>
      </c>
      <c r="I194" s="17" t="e">
        <f>+VLOOKUP(H194,#REF!,8,FALSE)</f>
        <v>#REF!</v>
      </c>
    </row>
    <row r="195" spans="1:9" x14ac:dyDescent="0.25">
      <c r="A195" s="13"/>
      <c r="B195" s="31"/>
      <c r="C195" s="31"/>
      <c r="D195" s="31"/>
      <c r="E195" s="31"/>
      <c r="F195" s="31">
        <v>0</v>
      </c>
      <c r="G195" s="31"/>
      <c r="H195" s="24" t="e">
        <f>+VLOOKUP(A195,#REF!,7,FALSE)</f>
        <v>#REF!</v>
      </c>
      <c r="I195" s="24" t="e">
        <f>+VLOOKUP(H195,#REF!,8,FALSE)</f>
        <v>#REF!</v>
      </c>
    </row>
    <row r="196" spans="1:9" x14ac:dyDescent="0.25">
      <c r="A196" s="13"/>
      <c r="B196" s="31"/>
      <c r="C196" s="31"/>
      <c r="D196" s="31"/>
      <c r="E196" s="31"/>
      <c r="F196" s="31"/>
      <c r="G196" s="31"/>
      <c r="H196" s="24" t="e">
        <f>+VLOOKUP(A196,#REF!,7,FALSE)</f>
        <v>#REF!</v>
      </c>
      <c r="I196" s="24" t="e">
        <f>+VLOOKUP(H196,#REF!,8,FALSE)</f>
        <v>#REF!</v>
      </c>
    </row>
    <row r="197" spans="1:9" ht="17" thickBot="1" x14ac:dyDescent="0.3">
      <c r="A197" s="15"/>
      <c r="B197" s="33"/>
      <c r="C197" s="33"/>
      <c r="D197" s="33"/>
      <c r="E197" s="33"/>
      <c r="F197" s="33"/>
      <c r="G197" s="33">
        <f>SUM(F194:F197)</f>
        <v>128</v>
      </c>
      <c r="H197" s="23" t="e">
        <f>+VLOOKUP(A197,#REF!,7,FALSE)</f>
        <v>#REF!</v>
      </c>
      <c r="I197" s="23" t="e">
        <f>+VLOOKUP(H197,#REF!,8,FALSE)</f>
        <v>#REF!</v>
      </c>
    </row>
    <row r="198" spans="1:9" ht="17" thickBot="1" x14ac:dyDescent="0.3">
      <c r="A198" s="15">
        <v>30</v>
      </c>
      <c r="B198" s="33"/>
      <c r="C198" s="22"/>
      <c r="D198" s="22"/>
      <c r="E198" s="22"/>
      <c r="F198" s="22"/>
      <c r="G198" s="22"/>
      <c r="H198" s="20" t="e">
        <f>+VLOOKUP(A198,#REF!,7,FALSE)</f>
        <v>#REF!</v>
      </c>
      <c r="I198" s="20" t="e">
        <f>+VLOOKUP(H198,#REF!,8,FALSE)</f>
        <v>#REF!</v>
      </c>
    </row>
    <row r="199" spans="1:9" x14ac:dyDescent="0.25">
      <c r="A199" s="11">
        <v>36</v>
      </c>
      <c r="B199" s="31" t="s">
        <v>80</v>
      </c>
      <c r="C199" s="32">
        <v>40</v>
      </c>
      <c r="D199" s="32" t="s">
        <v>60</v>
      </c>
      <c r="E199" s="32">
        <v>12.37</v>
      </c>
      <c r="F199" s="32">
        <v>494.79999999999995</v>
      </c>
      <c r="G199" s="32"/>
      <c r="H199" s="19" t="e">
        <f>+VLOOKUP(A199,#REF!,7,FALSE)</f>
        <v>#REF!</v>
      </c>
      <c r="I199" s="19" t="e">
        <f>+VLOOKUP(H199,#REF!,8,FALSE)</f>
        <v>#REF!</v>
      </c>
    </row>
    <row r="200" spans="1:9" x14ac:dyDescent="0.25">
      <c r="A200" s="13"/>
      <c r="B200" s="31"/>
      <c r="C200" s="32"/>
      <c r="D200" s="32"/>
      <c r="E200" s="32"/>
      <c r="F200" s="32"/>
      <c r="G200" s="32"/>
      <c r="H200" s="19" t="e">
        <f>+VLOOKUP(A200,#REF!,7,FALSE)</f>
        <v>#REF!</v>
      </c>
      <c r="I200" s="19" t="e">
        <f>+VLOOKUP(H200,#REF!,8,FALSE)</f>
        <v>#REF!</v>
      </c>
    </row>
    <row r="201" spans="1:9" x14ac:dyDescent="0.25">
      <c r="A201" s="13"/>
      <c r="B201" s="31"/>
      <c r="C201" s="32"/>
      <c r="D201" s="32"/>
      <c r="E201" s="32"/>
      <c r="F201" s="32"/>
      <c r="G201" s="32"/>
      <c r="H201" s="19" t="e">
        <f>+VLOOKUP(A201,#REF!,7,FALSE)</f>
        <v>#REF!</v>
      </c>
      <c r="I201" s="19" t="e">
        <f>+VLOOKUP(H201,#REF!,8,FALSE)</f>
        <v>#REF!</v>
      </c>
    </row>
    <row r="202" spans="1:9" ht="17" thickBot="1" x14ac:dyDescent="0.3">
      <c r="A202" s="15"/>
      <c r="B202" s="33"/>
      <c r="C202" s="22"/>
      <c r="D202" s="22"/>
      <c r="E202" s="22"/>
      <c r="F202" s="22"/>
      <c r="G202" s="22">
        <f>SUM(F199:F202)</f>
        <v>494.79999999999995</v>
      </c>
      <c r="H202" s="20" t="e">
        <f>+VLOOKUP(A202,#REF!,7,FALSE)</f>
        <v>#REF!</v>
      </c>
      <c r="I202" s="20" t="e">
        <f>+VLOOKUP(H202,#REF!,8,FALSE)</f>
        <v>#REF!</v>
      </c>
    </row>
    <row r="203" spans="1:9" x14ac:dyDescent="0.25">
      <c r="A203" s="11">
        <v>37</v>
      </c>
      <c r="B203" s="31" t="s">
        <v>78</v>
      </c>
      <c r="C203" s="32">
        <v>21</v>
      </c>
      <c r="D203" s="32" t="s">
        <v>60</v>
      </c>
      <c r="E203" s="32">
        <v>4.4000000000000004</v>
      </c>
      <c r="F203" s="32">
        <v>92.4</v>
      </c>
      <c r="G203" s="32"/>
      <c r="H203" s="19" t="e">
        <f>+VLOOKUP(A203,#REF!,7,FALSE)</f>
        <v>#REF!</v>
      </c>
      <c r="I203" s="19" t="e">
        <f>+VLOOKUP(H203,#REF!,8,FALSE)</f>
        <v>#REF!</v>
      </c>
    </row>
    <row r="204" spans="1:9" x14ac:dyDescent="0.25">
      <c r="A204" s="13"/>
      <c r="B204" s="31" t="s">
        <v>76</v>
      </c>
      <c r="C204" s="32">
        <v>8</v>
      </c>
      <c r="D204" s="32" t="s">
        <v>60</v>
      </c>
      <c r="E204" s="32">
        <v>2.9</v>
      </c>
      <c r="F204" s="32">
        <v>23.2</v>
      </c>
      <c r="G204" s="32"/>
      <c r="H204" s="19" t="e">
        <f>+VLOOKUP(A204,#REF!,7,FALSE)</f>
        <v>#REF!</v>
      </c>
      <c r="I204" s="19" t="e">
        <f>+VLOOKUP(H204,#REF!,8,FALSE)</f>
        <v>#REF!</v>
      </c>
    </row>
    <row r="205" spans="1:9" x14ac:dyDescent="0.25">
      <c r="A205" s="13"/>
      <c r="B205" s="31"/>
      <c r="C205" s="32"/>
      <c r="D205" s="32"/>
      <c r="E205" s="32"/>
      <c r="F205" s="32"/>
      <c r="G205" s="32"/>
      <c r="H205" s="19" t="e">
        <f>+VLOOKUP(A205,#REF!,7,FALSE)</f>
        <v>#REF!</v>
      </c>
      <c r="I205" s="19" t="e">
        <f>+VLOOKUP(H205,#REF!,8,FALSE)</f>
        <v>#REF!</v>
      </c>
    </row>
    <row r="206" spans="1:9" ht="17" thickBot="1" x14ac:dyDescent="0.3">
      <c r="A206" s="15"/>
      <c r="B206" s="33"/>
      <c r="C206" s="22"/>
      <c r="D206" s="22"/>
      <c r="E206" s="22"/>
      <c r="F206" s="22"/>
      <c r="G206" s="22">
        <f>SUM(F203:F206)</f>
        <v>115.60000000000001</v>
      </c>
      <c r="H206" s="20" t="e">
        <f>+VLOOKUP(A206,#REF!,7,FALSE)</f>
        <v>#REF!</v>
      </c>
      <c r="I206" s="20" t="e">
        <f>+VLOOKUP(H206,#REF!,8,FALSE)</f>
        <v>#REF!</v>
      </c>
    </row>
    <row r="207" spans="1:9" x14ac:dyDescent="0.25">
      <c r="A207" s="11">
        <v>38</v>
      </c>
      <c r="B207" s="31"/>
      <c r="C207" s="32"/>
      <c r="D207" s="32"/>
      <c r="E207" s="32"/>
      <c r="F207" s="32"/>
      <c r="G207" s="32"/>
      <c r="H207" s="19" t="e">
        <f>+VLOOKUP(A207,#REF!,7,FALSE)</f>
        <v>#REF!</v>
      </c>
      <c r="I207" s="19" t="e">
        <f>+VLOOKUP(H207,#REF!,8,FALSE)</f>
        <v>#REF!</v>
      </c>
    </row>
    <row r="208" spans="1:9" x14ac:dyDescent="0.25">
      <c r="A208" s="13"/>
      <c r="B208" s="31"/>
      <c r="C208" s="32"/>
      <c r="D208" s="32"/>
      <c r="E208" s="32"/>
      <c r="F208" s="32"/>
      <c r="G208" s="32"/>
      <c r="H208" s="19" t="e">
        <f>+VLOOKUP(A208,#REF!,7,FALSE)</f>
        <v>#REF!</v>
      </c>
      <c r="I208" s="19" t="e">
        <f>+VLOOKUP(H208,#REF!,8,FALSE)</f>
        <v>#REF!</v>
      </c>
    </row>
    <row r="209" spans="1:9" ht="17" thickBot="1" x14ac:dyDescent="0.3">
      <c r="A209" s="15"/>
      <c r="B209" s="33"/>
      <c r="C209" s="22"/>
      <c r="D209" s="22"/>
      <c r="E209" s="22"/>
      <c r="F209" s="22"/>
      <c r="G209" s="22"/>
      <c r="H209" s="20" t="e">
        <f>+VLOOKUP(A209,#REF!,7,FALSE)</f>
        <v>#REF!</v>
      </c>
      <c r="I209" s="20" t="e">
        <f>+VLOOKUP(H209,#REF!,8,FALSE)</f>
        <v>#REF!</v>
      </c>
    </row>
    <row r="210" spans="1:9" x14ac:dyDescent="0.25">
      <c r="A210" s="11">
        <v>39</v>
      </c>
      <c r="B210" s="31"/>
      <c r="C210" s="32"/>
      <c r="D210" s="32"/>
      <c r="E210" s="32"/>
      <c r="F210" s="32"/>
      <c r="G210" s="32"/>
      <c r="H210" s="19" t="e">
        <f>+VLOOKUP(A210,#REF!,7,FALSE)</f>
        <v>#REF!</v>
      </c>
      <c r="I210" s="19" t="e">
        <f>+VLOOKUP(H210,#REF!,8,FALSE)</f>
        <v>#REF!</v>
      </c>
    </row>
    <row r="211" spans="1:9" x14ac:dyDescent="0.25">
      <c r="A211" s="13"/>
      <c r="B211" s="31"/>
      <c r="C211" s="32"/>
      <c r="D211" s="32"/>
      <c r="E211" s="32"/>
      <c r="F211" s="32"/>
      <c r="G211" s="32"/>
      <c r="H211" s="19" t="e">
        <f>+VLOOKUP(A211,#REF!,7,FALSE)</f>
        <v>#REF!</v>
      </c>
      <c r="I211" s="19" t="e">
        <f>+VLOOKUP(H211,#REF!,8,FALSE)</f>
        <v>#REF!</v>
      </c>
    </row>
    <row r="212" spans="1:9" x14ac:dyDescent="0.25">
      <c r="A212" s="13"/>
      <c r="B212" s="31"/>
      <c r="C212" s="32"/>
      <c r="D212" s="32"/>
      <c r="E212" s="32"/>
      <c r="F212" s="32"/>
      <c r="G212" s="32"/>
      <c r="H212" s="19" t="e">
        <f>+VLOOKUP(A212,#REF!,7,FALSE)</f>
        <v>#REF!</v>
      </c>
      <c r="I212" s="19" t="e">
        <f>+VLOOKUP(H212,#REF!,8,FALSE)</f>
        <v>#REF!</v>
      </c>
    </row>
    <row r="213" spans="1:9" x14ac:dyDescent="0.25">
      <c r="A213" s="13"/>
      <c r="B213" s="31"/>
      <c r="C213" s="32"/>
      <c r="D213" s="32"/>
      <c r="E213" s="32"/>
      <c r="F213" s="32"/>
      <c r="G213" s="32"/>
      <c r="H213" s="19" t="e">
        <f>+VLOOKUP(A213,#REF!,7,FALSE)</f>
        <v>#REF!</v>
      </c>
      <c r="I213" s="19" t="e">
        <f>+VLOOKUP(H213,#REF!,8,FALSE)</f>
        <v>#REF!</v>
      </c>
    </row>
    <row r="214" spans="1:9" x14ac:dyDescent="0.25">
      <c r="A214" s="13"/>
      <c r="B214" s="31"/>
      <c r="C214" s="32"/>
      <c r="D214" s="32"/>
      <c r="E214" s="32"/>
      <c r="F214" s="32"/>
      <c r="G214" s="32"/>
      <c r="H214" s="19" t="e">
        <f>+VLOOKUP(A214,#REF!,7,FALSE)</f>
        <v>#REF!</v>
      </c>
      <c r="I214" s="19" t="e">
        <f>+VLOOKUP(H214,#REF!,8,FALSE)</f>
        <v>#REF!</v>
      </c>
    </row>
    <row r="215" spans="1:9" ht="17" thickBot="1" x14ac:dyDescent="0.3">
      <c r="A215" s="13"/>
      <c r="B215" s="33"/>
      <c r="C215" s="22"/>
      <c r="D215" s="22"/>
      <c r="E215" s="22"/>
      <c r="F215" s="22"/>
      <c r="G215" s="22"/>
      <c r="H215" s="20" t="e">
        <f>+VLOOKUP(A215,#REF!,7,FALSE)</f>
        <v>#REF!</v>
      </c>
      <c r="I215" s="20" t="e">
        <f>+VLOOKUP(H215,#REF!,8,FALSE)</f>
        <v>#REF!</v>
      </c>
    </row>
    <row r="216" spans="1:9" x14ac:dyDescent="0.25">
      <c r="A216" s="11">
        <v>40</v>
      </c>
      <c r="B216" s="29"/>
      <c r="C216" s="29"/>
      <c r="D216" s="29"/>
      <c r="E216" s="29"/>
      <c r="F216" s="29"/>
      <c r="G216" s="29"/>
      <c r="H216" s="17" t="e">
        <f>+VLOOKUP(A216,#REF!,7,FALSE)</f>
        <v>#REF!</v>
      </c>
      <c r="I216" s="17" t="e">
        <f>+VLOOKUP(H216,#REF!,8,FALSE)</f>
        <v>#REF!</v>
      </c>
    </row>
    <row r="217" spans="1:9" x14ac:dyDescent="0.25">
      <c r="A217" s="13"/>
      <c r="B217" s="31"/>
      <c r="C217" s="31"/>
      <c r="D217" s="31"/>
      <c r="E217" s="31"/>
      <c r="F217" s="31"/>
      <c r="G217" s="31"/>
      <c r="H217" s="24" t="e">
        <f>+VLOOKUP(A217,#REF!,7,FALSE)</f>
        <v>#REF!</v>
      </c>
      <c r="I217" s="24" t="e">
        <f>+VLOOKUP(H217,#REF!,8,FALSE)</f>
        <v>#REF!</v>
      </c>
    </row>
    <row r="218" spans="1:9" ht="17" thickBot="1" x14ac:dyDescent="0.3">
      <c r="A218" s="15"/>
      <c r="B218" s="33"/>
      <c r="C218" s="33"/>
      <c r="D218" s="33"/>
      <c r="E218" s="33"/>
      <c r="F218" s="33"/>
      <c r="G218" s="33"/>
      <c r="H218" s="23" t="e">
        <f>+VLOOKUP(A218,#REF!,7,FALSE)</f>
        <v>#REF!</v>
      </c>
      <c r="I218" s="23" t="e">
        <f>+VLOOKUP(H218,#REF!,8,FALSE)</f>
        <v>#REF!</v>
      </c>
    </row>
    <row r="219" spans="1:9" x14ac:dyDescent="0.25">
      <c r="A219" s="13">
        <v>41</v>
      </c>
      <c r="B219" s="31" t="s">
        <v>75</v>
      </c>
      <c r="C219" s="32">
        <v>100</v>
      </c>
      <c r="D219" s="32" t="s">
        <v>60</v>
      </c>
      <c r="E219" s="32">
        <v>4.28</v>
      </c>
      <c r="F219" s="32">
        <v>428</v>
      </c>
      <c r="G219" s="32"/>
      <c r="H219" s="19" t="e">
        <f>+VLOOKUP(A219,#REF!,7,FALSE)</f>
        <v>#REF!</v>
      </c>
      <c r="I219" s="19" t="e">
        <f>+VLOOKUP(H219,#REF!,8,FALSE)</f>
        <v>#REF!</v>
      </c>
    </row>
    <row r="220" spans="1:9" x14ac:dyDescent="0.25">
      <c r="A220" s="13"/>
      <c r="B220" s="31"/>
      <c r="C220" s="32"/>
      <c r="D220" s="32"/>
      <c r="E220" s="32"/>
      <c r="F220" s="32"/>
      <c r="G220" s="32"/>
      <c r="H220" s="19" t="e">
        <f>+VLOOKUP(A220,#REF!,7,FALSE)</f>
        <v>#REF!</v>
      </c>
      <c r="I220" s="19" t="e">
        <f>+VLOOKUP(H220,#REF!,8,FALSE)</f>
        <v>#REF!</v>
      </c>
    </row>
    <row r="221" spans="1:9" ht="17" thickBot="1" x14ac:dyDescent="0.3">
      <c r="A221" s="15"/>
      <c r="B221" s="33"/>
      <c r="C221" s="22"/>
      <c r="D221" s="22"/>
      <c r="E221" s="22"/>
      <c r="F221" s="22"/>
      <c r="G221" s="22">
        <f>SUM(F219:F221)</f>
        <v>428</v>
      </c>
      <c r="H221" s="20" t="e">
        <f>+VLOOKUP(A221,#REF!,7,FALSE)</f>
        <v>#REF!</v>
      </c>
      <c r="I221" s="20" t="e">
        <f>+VLOOKUP(H221,#REF!,8,FALSE)</f>
        <v>#REF!</v>
      </c>
    </row>
    <row r="222" spans="1:9" x14ac:dyDescent="0.25">
      <c r="A222" s="11">
        <v>42</v>
      </c>
      <c r="B222" s="31" t="s">
        <v>74</v>
      </c>
      <c r="C222" s="32">
        <v>15</v>
      </c>
      <c r="D222" s="32" t="s">
        <v>60</v>
      </c>
      <c r="E222" s="32">
        <v>6.56</v>
      </c>
      <c r="F222" s="32">
        <v>98.399999999999991</v>
      </c>
      <c r="G222" s="32"/>
      <c r="H222" s="19" t="e">
        <f>+VLOOKUP(A222,#REF!,7,FALSE)</f>
        <v>#REF!</v>
      </c>
      <c r="I222" s="19" t="e">
        <f>+VLOOKUP(H222,#REF!,8,FALSE)</f>
        <v>#REF!</v>
      </c>
    </row>
    <row r="223" spans="1:9" x14ac:dyDescent="0.25">
      <c r="A223" s="13"/>
      <c r="B223" s="31" t="s">
        <v>73</v>
      </c>
      <c r="C223" s="32">
        <v>8</v>
      </c>
      <c r="D223" s="32" t="s">
        <v>60</v>
      </c>
      <c r="E223" s="32">
        <v>8.7100000000000009</v>
      </c>
      <c r="F223" s="32">
        <v>69.680000000000007</v>
      </c>
      <c r="G223" s="32"/>
      <c r="H223" s="19" t="e">
        <f>+VLOOKUP(A223,#REF!,7,FALSE)</f>
        <v>#REF!</v>
      </c>
      <c r="I223" s="19" t="e">
        <f>+VLOOKUP(H223,#REF!,8,FALSE)</f>
        <v>#REF!</v>
      </c>
    </row>
    <row r="224" spans="1:9" ht="17" thickBot="1" x14ac:dyDescent="0.3">
      <c r="A224" s="15"/>
      <c r="B224" s="33" t="s">
        <v>72</v>
      </c>
      <c r="C224" s="22">
        <v>10</v>
      </c>
      <c r="D224" s="22" t="s">
        <v>60</v>
      </c>
      <c r="E224" s="22">
        <v>6.91</v>
      </c>
      <c r="F224" s="22">
        <v>69.099999999999994</v>
      </c>
      <c r="G224" s="22">
        <f>SUM(F222:F224)</f>
        <v>237.17999999999998</v>
      </c>
      <c r="H224" s="20" t="e">
        <f>+VLOOKUP(A224,#REF!,7,FALSE)</f>
        <v>#REF!</v>
      </c>
      <c r="I224" s="20" t="e">
        <f>+VLOOKUP(H224,#REF!,8,FALSE)</f>
        <v>#REF!</v>
      </c>
    </row>
    <row r="225" spans="1:9" x14ac:dyDescent="0.25">
      <c r="A225" s="11">
        <v>43</v>
      </c>
      <c r="B225" s="31"/>
      <c r="C225" s="32"/>
      <c r="D225" s="32"/>
      <c r="E225" s="32"/>
      <c r="F225" s="32"/>
      <c r="G225" s="32"/>
      <c r="H225" s="19" t="e">
        <f>+VLOOKUP(A225,#REF!,7,FALSE)</f>
        <v>#REF!</v>
      </c>
      <c r="I225" s="19" t="e">
        <f>+VLOOKUP(H225,#REF!,8,FALSE)</f>
        <v>#REF!</v>
      </c>
    </row>
    <row r="226" spans="1:9" x14ac:dyDescent="0.25">
      <c r="A226" s="13"/>
      <c r="B226" s="31"/>
      <c r="C226" s="32"/>
      <c r="D226" s="32"/>
      <c r="E226" s="32"/>
      <c r="F226" s="32"/>
      <c r="G226" s="32"/>
      <c r="H226" s="19" t="e">
        <f>+VLOOKUP(A226,#REF!,7,FALSE)</f>
        <v>#REF!</v>
      </c>
      <c r="I226" s="19" t="e">
        <f>+VLOOKUP(H226,#REF!,8,FALSE)</f>
        <v>#REF!</v>
      </c>
    </row>
    <row r="227" spans="1:9" x14ac:dyDescent="0.25">
      <c r="A227" s="13"/>
      <c r="B227" s="31"/>
      <c r="C227" s="32"/>
      <c r="D227" s="32"/>
      <c r="E227" s="32"/>
      <c r="F227" s="32"/>
      <c r="G227" s="32"/>
      <c r="H227" s="19" t="e">
        <f>+VLOOKUP(A227,#REF!,7,FALSE)</f>
        <v>#REF!</v>
      </c>
      <c r="I227" s="19" t="e">
        <f>+VLOOKUP(H227,#REF!,8,FALSE)</f>
        <v>#REF!</v>
      </c>
    </row>
    <row r="228" spans="1:9" x14ac:dyDescent="0.25">
      <c r="A228" s="13"/>
      <c r="B228" s="31"/>
      <c r="C228" s="32"/>
      <c r="D228" s="32"/>
      <c r="E228" s="32"/>
      <c r="F228" s="32"/>
      <c r="G228" s="32"/>
      <c r="H228" s="19" t="e">
        <f>+VLOOKUP(A228,#REF!,7,FALSE)</f>
        <v>#REF!</v>
      </c>
      <c r="I228" s="19" t="e">
        <f>+VLOOKUP(H228,#REF!,8,FALSE)</f>
        <v>#REF!</v>
      </c>
    </row>
    <row r="229" spans="1:9" x14ac:dyDescent="0.25">
      <c r="A229" s="13"/>
      <c r="B229" s="31"/>
      <c r="C229" s="32"/>
      <c r="D229" s="32"/>
      <c r="E229" s="32"/>
      <c r="F229" s="32"/>
      <c r="G229" s="32"/>
      <c r="H229" s="19" t="e">
        <f>+VLOOKUP(A229,#REF!,7,FALSE)</f>
        <v>#REF!</v>
      </c>
      <c r="I229" s="19" t="e">
        <f>+VLOOKUP(H229,#REF!,8,FALSE)</f>
        <v>#REF!</v>
      </c>
    </row>
    <row r="230" spans="1:9" x14ac:dyDescent="0.25">
      <c r="A230" s="13"/>
      <c r="B230" s="31"/>
      <c r="C230" s="32"/>
      <c r="D230" s="32"/>
      <c r="E230" s="32"/>
      <c r="F230" s="32"/>
      <c r="G230" s="32"/>
      <c r="H230" s="19" t="e">
        <f>+VLOOKUP(A230,#REF!,7,FALSE)</f>
        <v>#REF!</v>
      </c>
      <c r="I230" s="19" t="e">
        <f>+VLOOKUP(H230,#REF!,8,FALSE)</f>
        <v>#REF!</v>
      </c>
    </row>
    <row r="231" spans="1:9" ht="17" thickBot="1" x14ac:dyDescent="0.3">
      <c r="A231" s="15"/>
      <c r="B231" s="33"/>
      <c r="C231" s="22"/>
      <c r="D231" s="22"/>
      <c r="E231" s="22"/>
      <c r="F231" s="22"/>
      <c r="G231" s="22"/>
      <c r="H231" s="20" t="e">
        <f>+VLOOKUP(A231,#REF!,7,FALSE)</f>
        <v>#REF!</v>
      </c>
      <c r="I231" s="20" t="e">
        <f>+VLOOKUP(H231,#REF!,8,FALSE)</f>
        <v>#REF!</v>
      </c>
    </row>
    <row r="232" spans="1:9" x14ac:dyDescent="0.25">
      <c r="A232" s="11">
        <v>44</v>
      </c>
      <c r="B232" s="29"/>
      <c r="C232" s="29"/>
      <c r="D232" s="29"/>
      <c r="E232" s="29"/>
      <c r="F232" s="29"/>
      <c r="G232" s="29"/>
      <c r="H232" s="17" t="e">
        <f>+VLOOKUP(A232,#REF!,7,FALSE)</f>
        <v>#REF!</v>
      </c>
      <c r="I232" s="17" t="e">
        <f>+VLOOKUP(H232,#REF!,8,FALSE)</f>
        <v>#REF!</v>
      </c>
    </row>
    <row r="233" spans="1:9" x14ac:dyDescent="0.25">
      <c r="A233" s="13"/>
      <c r="B233" s="31"/>
      <c r="C233" s="31"/>
      <c r="D233" s="31"/>
      <c r="E233" s="31"/>
      <c r="F233" s="31"/>
      <c r="G233" s="31"/>
      <c r="H233" s="24" t="e">
        <f>+VLOOKUP(A233,#REF!,7,FALSE)</f>
        <v>#REF!</v>
      </c>
      <c r="I233" s="24" t="e">
        <f>+VLOOKUP(H233,#REF!,8,FALSE)</f>
        <v>#REF!</v>
      </c>
    </row>
    <row r="234" spans="1:9" x14ac:dyDescent="0.25">
      <c r="A234" s="13"/>
      <c r="B234" s="31"/>
      <c r="C234" s="31"/>
      <c r="D234" s="31"/>
      <c r="E234" s="31"/>
      <c r="F234" s="31"/>
      <c r="G234" s="31"/>
      <c r="H234" s="24" t="e">
        <f>+VLOOKUP(A234,#REF!,7,FALSE)</f>
        <v>#REF!</v>
      </c>
      <c r="I234" s="24" t="e">
        <f>+VLOOKUP(H234,#REF!,8,FALSE)</f>
        <v>#REF!</v>
      </c>
    </row>
    <row r="235" spans="1:9" x14ac:dyDescent="0.25">
      <c r="A235" s="13"/>
      <c r="B235" s="31"/>
      <c r="C235" s="31"/>
      <c r="D235" s="31"/>
      <c r="E235" s="31"/>
      <c r="F235" s="31"/>
      <c r="G235" s="31"/>
      <c r="H235" s="24" t="e">
        <f>+VLOOKUP(A235,#REF!,7,FALSE)</f>
        <v>#REF!</v>
      </c>
      <c r="I235" s="24" t="e">
        <f>+VLOOKUP(H235,#REF!,8,FALSE)</f>
        <v>#REF!</v>
      </c>
    </row>
    <row r="236" spans="1:9" x14ac:dyDescent="0.25">
      <c r="A236" s="13"/>
      <c r="B236" s="31"/>
      <c r="C236" s="31"/>
      <c r="D236" s="31"/>
      <c r="E236" s="31"/>
      <c r="F236" s="31"/>
      <c r="G236" s="31"/>
      <c r="H236" s="24" t="e">
        <f>+VLOOKUP(A236,#REF!,7,FALSE)</f>
        <v>#REF!</v>
      </c>
      <c r="I236" s="24" t="e">
        <f>+VLOOKUP(H236,#REF!,8,FALSE)</f>
        <v>#REF!</v>
      </c>
    </row>
    <row r="237" spans="1:9" x14ac:dyDescent="0.25">
      <c r="A237" s="13"/>
      <c r="B237" s="31"/>
      <c r="C237" s="31"/>
      <c r="D237" s="31"/>
      <c r="E237" s="31"/>
      <c r="F237" s="31"/>
      <c r="G237" s="31"/>
      <c r="H237" s="24" t="e">
        <f>+VLOOKUP(A237,#REF!,7,FALSE)</f>
        <v>#REF!</v>
      </c>
      <c r="I237" s="24" t="e">
        <f>+VLOOKUP(H237,#REF!,8,FALSE)</f>
        <v>#REF!</v>
      </c>
    </row>
    <row r="238" spans="1:9" ht="17" thickBot="1" x14ac:dyDescent="0.3">
      <c r="A238" s="13"/>
      <c r="B238" s="33"/>
      <c r="C238" s="33"/>
      <c r="D238" s="33"/>
      <c r="E238" s="33"/>
      <c r="F238" s="33"/>
      <c r="G238" s="33"/>
      <c r="H238" s="23" t="e">
        <f>+VLOOKUP(A238,#REF!,7,FALSE)</f>
        <v>#REF!</v>
      </c>
      <c r="I238" s="23" t="e">
        <f>+VLOOKUP(H238,#REF!,8,FALSE)</f>
        <v>#REF!</v>
      </c>
    </row>
    <row r="239" spans="1:9" x14ac:dyDescent="0.25">
      <c r="A239" s="11">
        <v>45</v>
      </c>
      <c r="B239" s="31" t="s">
        <v>71</v>
      </c>
      <c r="C239" s="32">
        <v>5</v>
      </c>
      <c r="D239" s="32" t="s">
        <v>4</v>
      </c>
      <c r="E239" s="32">
        <v>1.97</v>
      </c>
      <c r="F239" s="32">
        <v>9.85</v>
      </c>
      <c r="G239" s="32"/>
      <c r="H239" s="19" t="e">
        <f>+VLOOKUP(A239,#REF!,7,FALSE)</f>
        <v>#REF!</v>
      </c>
      <c r="I239" s="19" t="e">
        <f>+VLOOKUP(H239,#REF!,8,FALSE)</f>
        <v>#REF!</v>
      </c>
    </row>
    <row r="240" spans="1:9" x14ac:dyDescent="0.25">
      <c r="A240" s="13"/>
      <c r="B240" s="31" t="s">
        <v>70</v>
      </c>
      <c r="C240" s="32">
        <v>5</v>
      </c>
      <c r="D240" s="32" t="s">
        <v>4</v>
      </c>
      <c r="E240" s="32">
        <v>1.02</v>
      </c>
      <c r="F240" s="32">
        <v>5.0999999999999996</v>
      </c>
      <c r="G240" s="32"/>
      <c r="H240" s="19" t="e">
        <f>+VLOOKUP(A240,#REF!,7,FALSE)</f>
        <v>#REF!</v>
      </c>
      <c r="I240" s="19" t="e">
        <f>+VLOOKUP(H240,#REF!,8,FALSE)</f>
        <v>#REF!</v>
      </c>
    </row>
    <row r="241" spans="1:9" ht="23.1" x14ac:dyDescent="0.25">
      <c r="A241" s="13"/>
      <c r="B241" s="31" t="s">
        <v>69</v>
      </c>
      <c r="C241" s="32">
        <v>5</v>
      </c>
      <c r="D241" s="32" t="s">
        <v>4</v>
      </c>
      <c r="E241" s="32">
        <v>1.95</v>
      </c>
      <c r="F241" s="32">
        <v>9.75</v>
      </c>
      <c r="G241" s="32"/>
      <c r="H241" s="19" t="e">
        <f>+VLOOKUP(A241,#REF!,7,FALSE)</f>
        <v>#REF!</v>
      </c>
      <c r="I241" s="19" t="e">
        <f>+VLOOKUP(H241,#REF!,8,FALSE)</f>
        <v>#REF!</v>
      </c>
    </row>
    <row r="242" spans="1:9" x14ac:dyDescent="0.25">
      <c r="A242" s="13"/>
      <c r="B242" s="31" t="s">
        <v>68</v>
      </c>
      <c r="C242" s="32">
        <v>5</v>
      </c>
      <c r="D242" s="32" t="s">
        <v>4</v>
      </c>
      <c r="E242" s="32">
        <v>1.5</v>
      </c>
      <c r="F242" s="32">
        <v>7.5</v>
      </c>
      <c r="G242" s="32"/>
      <c r="H242" s="19" t="e">
        <f>+VLOOKUP(A242,#REF!,7,FALSE)</f>
        <v>#REF!</v>
      </c>
      <c r="I242" s="19" t="e">
        <f>+VLOOKUP(H242,#REF!,8,FALSE)</f>
        <v>#REF!</v>
      </c>
    </row>
    <row r="243" spans="1:9" x14ac:dyDescent="0.25">
      <c r="A243" s="13"/>
      <c r="B243" s="31" t="s">
        <v>67</v>
      </c>
      <c r="C243" s="32">
        <v>5</v>
      </c>
      <c r="D243" s="32" t="s">
        <v>4</v>
      </c>
      <c r="E243" s="32">
        <v>1.89</v>
      </c>
      <c r="F243" s="32">
        <v>9.4499999999999993</v>
      </c>
      <c r="G243" s="32"/>
      <c r="H243" s="19" t="e">
        <f>+VLOOKUP(A243,#REF!,7,FALSE)</f>
        <v>#REF!</v>
      </c>
      <c r="I243" s="19" t="e">
        <f>+VLOOKUP(H243,#REF!,8,FALSE)</f>
        <v>#REF!</v>
      </c>
    </row>
    <row r="244" spans="1:9" ht="17" thickBot="1" x14ac:dyDescent="0.3">
      <c r="A244" s="15"/>
      <c r="B244" s="33" t="s">
        <v>66</v>
      </c>
      <c r="C244" s="22">
        <v>5</v>
      </c>
      <c r="D244" s="22" t="s">
        <v>4</v>
      </c>
      <c r="E244" s="22">
        <v>0.91</v>
      </c>
      <c r="F244" s="22">
        <v>4.55</v>
      </c>
      <c r="G244" s="22">
        <f>SUM(F239:F244)</f>
        <v>46.2</v>
      </c>
      <c r="H244" s="20" t="e">
        <f>+VLOOKUP(A244,#REF!,7,FALSE)</f>
        <v>#REF!</v>
      </c>
      <c r="I244" s="20" t="e">
        <f>+VLOOKUP(H244,#REF!,8,FALSE)</f>
        <v>#REF!</v>
      </c>
    </row>
    <row r="245" spans="1:9" x14ac:dyDescent="0.25">
      <c r="A245" s="11">
        <v>46</v>
      </c>
      <c r="B245" s="31" t="s">
        <v>65</v>
      </c>
      <c r="C245" s="32">
        <v>40</v>
      </c>
      <c r="D245" s="32" t="s">
        <v>60</v>
      </c>
      <c r="E245" s="32">
        <v>8.85</v>
      </c>
      <c r="F245" s="32">
        <v>354</v>
      </c>
      <c r="G245" s="32"/>
      <c r="H245" s="19" t="e">
        <f>+VLOOKUP(A245,#REF!,7,FALSE)</f>
        <v>#REF!</v>
      </c>
      <c r="I245" s="19" t="e">
        <f>+VLOOKUP(H245,#REF!,8,FALSE)</f>
        <v>#REF!</v>
      </c>
    </row>
    <row r="246" spans="1:9" x14ac:dyDescent="0.25">
      <c r="A246" s="13"/>
      <c r="B246" s="31" t="s">
        <v>64</v>
      </c>
      <c r="C246" s="32">
        <v>10</v>
      </c>
      <c r="D246" s="32" t="s">
        <v>60</v>
      </c>
      <c r="E246" s="32">
        <v>4.95</v>
      </c>
      <c r="F246" s="32">
        <v>49.5</v>
      </c>
      <c r="G246" s="32"/>
      <c r="H246" s="19" t="e">
        <f>+VLOOKUP(A246,#REF!,7,FALSE)</f>
        <v>#REF!</v>
      </c>
      <c r="I246" s="19" t="e">
        <f>+VLOOKUP(H246,#REF!,8,FALSE)</f>
        <v>#REF!</v>
      </c>
    </row>
    <row r="247" spans="1:9" x14ac:dyDescent="0.25">
      <c r="A247" s="13"/>
      <c r="B247" s="31" t="s">
        <v>63</v>
      </c>
      <c r="C247" s="32">
        <v>8</v>
      </c>
      <c r="D247" s="32" t="s">
        <v>60</v>
      </c>
      <c r="E247" s="32">
        <v>5.95</v>
      </c>
      <c r="F247" s="32">
        <v>47.6</v>
      </c>
      <c r="G247" s="32"/>
      <c r="H247" s="19" t="e">
        <f>+VLOOKUP(A247,#REF!,7,FALSE)</f>
        <v>#REF!</v>
      </c>
      <c r="I247" s="19" t="e">
        <f>+VLOOKUP(H247,#REF!,8,FALSE)</f>
        <v>#REF!</v>
      </c>
    </row>
    <row r="248" spans="1:9" ht="17" thickBot="1" x14ac:dyDescent="0.3">
      <c r="A248" s="15"/>
      <c r="B248" s="33"/>
      <c r="C248" s="22"/>
      <c r="D248" s="22"/>
      <c r="E248" s="22"/>
      <c r="F248" s="22"/>
      <c r="G248" s="22">
        <f>SUM(F245:F248)</f>
        <v>451.1</v>
      </c>
      <c r="H248" s="20" t="e">
        <f>+VLOOKUP(A248,#REF!,7,FALSE)</f>
        <v>#REF!</v>
      </c>
      <c r="I248" s="20" t="e">
        <f>+VLOOKUP(H248,#REF!,8,FALSE)</f>
        <v>#REF!</v>
      </c>
    </row>
    <row r="249" spans="1:9" x14ac:dyDescent="0.25">
      <c r="A249" s="11">
        <v>47</v>
      </c>
      <c r="B249" s="31" t="s">
        <v>62</v>
      </c>
      <c r="C249" s="32">
        <v>12</v>
      </c>
      <c r="D249" s="32" t="s">
        <v>60</v>
      </c>
      <c r="E249" s="32">
        <v>5</v>
      </c>
      <c r="F249" s="32">
        <v>60</v>
      </c>
      <c r="G249" s="32"/>
      <c r="H249" s="19" t="e">
        <f>+VLOOKUP(A249,#REF!,7,FALSE)</f>
        <v>#REF!</v>
      </c>
      <c r="I249" s="19" t="e">
        <f>+VLOOKUP(H249,#REF!,8,FALSE)</f>
        <v>#REF!</v>
      </c>
    </row>
    <row r="250" spans="1:9" x14ac:dyDescent="0.25">
      <c r="A250" s="13"/>
      <c r="B250" s="31" t="s">
        <v>61</v>
      </c>
      <c r="C250" s="32">
        <v>15</v>
      </c>
      <c r="D250" s="32" t="s">
        <v>60</v>
      </c>
      <c r="E250" s="32">
        <v>5.45</v>
      </c>
      <c r="F250" s="32">
        <v>81.75</v>
      </c>
      <c r="G250" s="32"/>
      <c r="H250" s="19" t="e">
        <f>+VLOOKUP(A250,#REF!,7,FALSE)</f>
        <v>#REF!</v>
      </c>
      <c r="I250" s="19" t="e">
        <f>+VLOOKUP(H250,#REF!,8,FALSE)</f>
        <v>#REF!</v>
      </c>
    </row>
    <row r="251" spans="1:9" x14ac:dyDescent="0.25">
      <c r="A251" s="13"/>
      <c r="B251" s="31"/>
      <c r="C251" s="32"/>
      <c r="D251" s="32"/>
      <c r="E251" s="32"/>
      <c r="F251" s="32"/>
      <c r="G251" s="32"/>
      <c r="H251" s="19" t="e">
        <f>+VLOOKUP(A251,#REF!,7,FALSE)</f>
        <v>#REF!</v>
      </c>
      <c r="I251" s="19" t="e">
        <f>+VLOOKUP(H251,#REF!,8,FALSE)</f>
        <v>#REF!</v>
      </c>
    </row>
    <row r="252" spans="1:9" ht="17" thickBot="1" x14ac:dyDescent="0.3">
      <c r="A252" s="15"/>
      <c r="B252" s="33"/>
      <c r="C252" s="22"/>
      <c r="D252" s="22"/>
      <c r="E252" s="22"/>
      <c r="F252" s="22"/>
      <c r="G252" s="22">
        <f>SUM(F249:F252)</f>
        <v>141.75</v>
      </c>
      <c r="H252" s="20" t="e">
        <f>+VLOOKUP(A252,#REF!,7,FALSE)</f>
        <v>#REF!</v>
      </c>
      <c r="I252" s="20" t="e">
        <f>+VLOOKUP(H252,#REF!,8,FALSE)</f>
        <v>#REF!</v>
      </c>
    </row>
    <row r="253" spans="1:9" x14ac:dyDescent="0.25">
      <c r="A253" s="11">
        <v>48</v>
      </c>
      <c r="B253" s="31" t="s">
        <v>59</v>
      </c>
      <c r="C253" s="32">
        <v>6</v>
      </c>
      <c r="D253" s="32" t="s">
        <v>4</v>
      </c>
      <c r="E253" s="32">
        <v>0.94</v>
      </c>
      <c r="F253" s="32">
        <v>5.64</v>
      </c>
      <c r="G253" s="32"/>
      <c r="H253" s="19" t="e">
        <f>+VLOOKUP(A253,#REF!,7,FALSE)</f>
        <v>#REF!</v>
      </c>
      <c r="I253" s="19" t="e">
        <f>+VLOOKUP(H253,#REF!,8,FALSE)</f>
        <v>#REF!</v>
      </c>
    </row>
    <row r="254" spans="1:9" x14ac:dyDescent="0.25">
      <c r="A254" s="13"/>
      <c r="B254" s="31" t="s">
        <v>58</v>
      </c>
      <c r="C254" s="32">
        <v>5</v>
      </c>
      <c r="D254" s="32" t="s">
        <v>4</v>
      </c>
      <c r="E254" s="32">
        <v>0.03</v>
      </c>
      <c r="F254" s="32">
        <v>0.15</v>
      </c>
      <c r="G254" s="32"/>
      <c r="H254" s="19" t="e">
        <f>+VLOOKUP(A254,#REF!,7,FALSE)</f>
        <v>#REF!</v>
      </c>
      <c r="I254" s="19" t="e">
        <f>+VLOOKUP(H254,#REF!,8,FALSE)</f>
        <v>#REF!</v>
      </c>
    </row>
    <row r="255" spans="1:9" x14ac:dyDescent="0.25">
      <c r="A255" s="13"/>
      <c r="B255" s="31" t="s">
        <v>57</v>
      </c>
      <c r="C255" s="32">
        <v>6</v>
      </c>
      <c r="D255" s="32" t="s">
        <v>4</v>
      </c>
      <c r="E255" s="32">
        <v>0.97799999999999998</v>
      </c>
      <c r="F255" s="32">
        <v>5.8680000000000003</v>
      </c>
      <c r="G255" s="32"/>
      <c r="H255" s="19" t="e">
        <f>+VLOOKUP(A255,#REF!,7,FALSE)</f>
        <v>#REF!</v>
      </c>
      <c r="I255" s="19" t="e">
        <f>+VLOOKUP(H255,#REF!,8,FALSE)</f>
        <v>#REF!</v>
      </c>
    </row>
    <row r="256" spans="1:9" x14ac:dyDescent="0.25">
      <c r="A256" s="13"/>
      <c r="B256" s="31" t="s">
        <v>56</v>
      </c>
      <c r="C256" s="32">
        <v>10</v>
      </c>
      <c r="D256" s="32" t="s">
        <v>4</v>
      </c>
      <c r="E256" s="32">
        <v>0.19900000000000001</v>
      </c>
      <c r="F256" s="32">
        <v>1.9900000000000002</v>
      </c>
      <c r="G256" s="32"/>
      <c r="H256" s="19" t="e">
        <f>+VLOOKUP(A256,#REF!,7,FALSE)</f>
        <v>#REF!</v>
      </c>
      <c r="I256" s="19" t="e">
        <f>+VLOOKUP(H256,#REF!,8,FALSE)</f>
        <v>#REF!</v>
      </c>
    </row>
    <row r="257" spans="1:9" ht="17" thickBot="1" x14ac:dyDescent="0.3">
      <c r="A257" s="15"/>
      <c r="B257" s="33" t="s">
        <v>55</v>
      </c>
      <c r="C257" s="22">
        <v>10</v>
      </c>
      <c r="D257" s="22" t="s">
        <v>4</v>
      </c>
      <c r="E257" s="22">
        <v>1.19</v>
      </c>
      <c r="F257" s="22">
        <v>11.899999999999999</v>
      </c>
      <c r="G257" s="22">
        <f>SUM(F253:F257)</f>
        <v>25.548000000000002</v>
      </c>
      <c r="H257" s="20" t="e">
        <f>+VLOOKUP(A257,#REF!,7,FALSE)</f>
        <v>#REF!</v>
      </c>
      <c r="I257" s="20" t="e">
        <f>+VLOOKUP(H257,#REF!,8,FALSE)</f>
        <v>#REF!</v>
      </c>
    </row>
    <row r="258" spans="1:9" x14ac:dyDescent="0.25">
      <c r="A258" s="11">
        <v>49</v>
      </c>
      <c r="B258" s="31"/>
      <c r="C258" s="32"/>
      <c r="D258" s="32"/>
      <c r="E258" s="32"/>
      <c r="F258" s="32"/>
      <c r="G258" s="32"/>
      <c r="H258" s="19" t="e">
        <f>+VLOOKUP(A258,#REF!,7,FALSE)</f>
        <v>#REF!</v>
      </c>
      <c r="I258" s="19" t="e">
        <f>+VLOOKUP(H258,#REF!,8,FALSE)</f>
        <v>#REF!</v>
      </c>
    </row>
    <row r="259" spans="1:9" x14ac:dyDescent="0.25">
      <c r="A259" s="13"/>
      <c r="B259" s="31"/>
      <c r="C259" s="32"/>
      <c r="D259" s="32"/>
      <c r="E259" s="32"/>
      <c r="F259" s="32"/>
      <c r="G259" s="32"/>
      <c r="H259" s="19" t="e">
        <f>+VLOOKUP(A259,#REF!,7,FALSE)</f>
        <v>#REF!</v>
      </c>
      <c r="I259" s="19" t="e">
        <f>+VLOOKUP(H259,#REF!,8,FALSE)</f>
        <v>#REF!</v>
      </c>
    </row>
    <row r="260" spans="1:9" ht="17" thickBot="1" x14ac:dyDescent="0.3">
      <c r="A260" s="15"/>
      <c r="B260" s="33"/>
      <c r="C260" s="22"/>
      <c r="D260" s="22"/>
      <c r="E260" s="22"/>
      <c r="F260" s="22"/>
      <c r="G260" s="22"/>
      <c r="H260" s="20" t="e">
        <f>+VLOOKUP(A260,#REF!,7,FALSE)</f>
        <v>#REF!</v>
      </c>
      <c r="I260" s="20" t="e">
        <f>+VLOOKUP(H260,#REF!,8,FALSE)</f>
        <v>#REF!</v>
      </c>
    </row>
    <row r="261" spans="1:9" x14ac:dyDescent="0.25">
      <c r="A261" s="11">
        <v>50</v>
      </c>
      <c r="B261" s="29" t="s">
        <v>51</v>
      </c>
      <c r="C261" s="29">
        <v>8</v>
      </c>
      <c r="D261" s="29" t="s">
        <v>4</v>
      </c>
      <c r="E261" s="29">
        <v>0.4</v>
      </c>
      <c r="F261" s="29">
        <v>3.2</v>
      </c>
      <c r="G261" s="29"/>
      <c r="H261" s="17" t="e">
        <f>+VLOOKUP(A261,#REF!,7,FALSE)</f>
        <v>#REF!</v>
      </c>
      <c r="I261" s="17" t="e">
        <f>+VLOOKUP(H261,#REF!,8,FALSE)</f>
        <v>#REF!</v>
      </c>
    </row>
    <row r="262" spans="1:9" x14ac:dyDescent="0.25">
      <c r="A262" s="13"/>
      <c r="B262" s="31" t="s">
        <v>50</v>
      </c>
      <c r="C262" s="31">
        <v>8</v>
      </c>
      <c r="D262" s="31" t="s">
        <v>4</v>
      </c>
      <c r="E262" s="31">
        <v>0.6</v>
      </c>
      <c r="F262" s="31">
        <v>4.8</v>
      </c>
      <c r="G262" s="31"/>
      <c r="H262" s="24" t="e">
        <f>+VLOOKUP(A262,#REF!,7,FALSE)</f>
        <v>#REF!</v>
      </c>
      <c r="I262" s="24" t="e">
        <f>+VLOOKUP(H262,#REF!,8,FALSE)</f>
        <v>#REF!</v>
      </c>
    </row>
    <row r="263" spans="1:9" ht="23.1" x14ac:dyDescent="0.25">
      <c r="A263" s="13"/>
      <c r="B263" s="31" t="s">
        <v>49</v>
      </c>
      <c r="C263" s="31">
        <v>8</v>
      </c>
      <c r="D263" s="31" t="s">
        <v>4</v>
      </c>
      <c r="E263" s="31">
        <v>0.8</v>
      </c>
      <c r="F263" s="31">
        <v>6.4</v>
      </c>
      <c r="G263" s="31"/>
      <c r="H263" s="24" t="e">
        <f>+VLOOKUP(A263,#REF!,7,FALSE)</f>
        <v>#REF!</v>
      </c>
      <c r="I263" s="24" t="e">
        <f>+VLOOKUP(H263,#REF!,8,FALSE)</f>
        <v>#REF!</v>
      </c>
    </row>
    <row r="264" spans="1:9" ht="17" thickBot="1" x14ac:dyDescent="0.3">
      <c r="A264" s="15"/>
      <c r="B264" s="33"/>
      <c r="C264" s="33"/>
      <c r="D264" s="33"/>
      <c r="E264" s="33"/>
      <c r="F264" s="33"/>
      <c r="G264" s="33">
        <f>SUM(F261:F264)</f>
        <v>14.4</v>
      </c>
      <c r="H264" s="23" t="e">
        <f>+VLOOKUP(A264,#REF!,7,FALSE)</f>
        <v>#REF!</v>
      </c>
      <c r="I264" s="23" t="e">
        <f>+VLOOKUP(H264,#REF!,8,FALSE)</f>
        <v>#REF!</v>
      </c>
    </row>
    <row r="265" spans="1:9" x14ac:dyDescent="0.25">
      <c r="A265" s="11">
        <v>51</v>
      </c>
      <c r="B265" s="29"/>
      <c r="C265" s="29"/>
      <c r="D265" s="29"/>
      <c r="E265" s="29"/>
      <c r="F265" s="29"/>
      <c r="G265" s="29"/>
      <c r="H265" s="17" t="e">
        <f>+VLOOKUP(A265,#REF!,7,FALSE)</f>
        <v>#REF!</v>
      </c>
      <c r="I265" s="17" t="e">
        <f>+VLOOKUP(H265,#REF!,8,FALSE)</f>
        <v>#REF!</v>
      </c>
    </row>
    <row r="266" spans="1:9" x14ac:dyDescent="0.25">
      <c r="A266" s="13"/>
      <c r="B266" s="31"/>
      <c r="C266" s="31"/>
      <c r="D266" s="31"/>
      <c r="E266" s="31"/>
      <c r="F266" s="31"/>
      <c r="G266" s="31"/>
      <c r="H266" s="24" t="e">
        <f>+VLOOKUP(A266,#REF!,7,FALSE)</f>
        <v>#REF!</v>
      </c>
      <c r="I266" s="24" t="e">
        <f>+VLOOKUP(H266,#REF!,8,FALSE)</f>
        <v>#REF!</v>
      </c>
    </row>
    <row r="267" spans="1:9" x14ac:dyDescent="0.25">
      <c r="A267" s="13"/>
      <c r="B267" s="31"/>
      <c r="C267" s="31"/>
      <c r="D267" s="31"/>
      <c r="E267" s="31"/>
      <c r="F267" s="31"/>
      <c r="G267" s="31"/>
      <c r="H267" s="24" t="e">
        <f>+VLOOKUP(A267,#REF!,7,FALSE)</f>
        <v>#REF!</v>
      </c>
      <c r="I267" s="24" t="e">
        <f>+VLOOKUP(H267,#REF!,8,FALSE)</f>
        <v>#REF!</v>
      </c>
    </row>
    <row r="268" spans="1:9" ht="17" thickBot="1" x14ac:dyDescent="0.3">
      <c r="A268" s="15"/>
      <c r="B268" s="33"/>
      <c r="C268" s="33"/>
      <c r="D268" s="33"/>
      <c r="E268" s="33"/>
      <c r="F268" s="33"/>
      <c r="G268" s="33"/>
      <c r="H268" s="23" t="e">
        <f>+VLOOKUP(A268,#REF!,7,FALSE)</f>
        <v>#REF!</v>
      </c>
      <c r="I268" s="23" t="e">
        <f>+VLOOKUP(H268,#REF!,8,FALSE)</f>
        <v>#REF!</v>
      </c>
    </row>
    <row r="269" spans="1:9" x14ac:dyDescent="0.25">
      <c r="A269" s="11">
        <v>52</v>
      </c>
      <c r="B269" s="29" t="s">
        <v>48</v>
      </c>
      <c r="C269" s="29">
        <v>5</v>
      </c>
      <c r="D269" s="29" t="s">
        <v>4</v>
      </c>
      <c r="E269" s="29">
        <v>1.07</v>
      </c>
      <c r="F269" s="29">
        <v>5.3500000000000005</v>
      </c>
      <c r="G269" s="29"/>
      <c r="H269" s="17" t="e">
        <f>+VLOOKUP(A269,#REF!,7,FALSE)</f>
        <v>#REF!</v>
      </c>
      <c r="I269" s="17" t="e">
        <f>+VLOOKUP(H269,#REF!,8,FALSE)</f>
        <v>#REF!</v>
      </c>
    </row>
    <row r="270" spans="1:9" x14ac:dyDescent="0.25">
      <c r="A270" s="13"/>
      <c r="B270" s="31" t="s">
        <v>46</v>
      </c>
      <c r="C270" s="31">
        <v>5</v>
      </c>
      <c r="D270" s="31" t="s">
        <v>4</v>
      </c>
      <c r="E270" s="31">
        <v>0.51</v>
      </c>
      <c r="F270" s="31">
        <v>2.5499999999999998</v>
      </c>
      <c r="G270" s="31"/>
      <c r="H270" s="24" t="e">
        <f>+VLOOKUP(A270,#REF!,7,FALSE)</f>
        <v>#REF!</v>
      </c>
      <c r="I270" s="24" t="e">
        <f>+VLOOKUP(H270,#REF!,8,FALSE)</f>
        <v>#REF!</v>
      </c>
    </row>
    <row r="271" spans="1:9" x14ac:dyDescent="0.25">
      <c r="A271" s="13"/>
      <c r="B271" s="31" t="s">
        <v>45</v>
      </c>
      <c r="C271" s="31">
        <v>5</v>
      </c>
      <c r="D271" s="31" t="s">
        <v>4</v>
      </c>
      <c r="E271" s="31">
        <v>0.43</v>
      </c>
      <c r="F271" s="31">
        <v>2.15</v>
      </c>
      <c r="G271" s="31"/>
      <c r="H271" s="24" t="e">
        <f>+VLOOKUP(A271,#REF!,7,FALSE)</f>
        <v>#REF!</v>
      </c>
      <c r="I271" s="24" t="e">
        <f>+VLOOKUP(H271,#REF!,8,FALSE)</f>
        <v>#REF!</v>
      </c>
    </row>
    <row r="272" spans="1:9" x14ac:dyDescent="0.25">
      <c r="A272" s="13"/>
      <c r="B272" s="31" t="s">
        <v>44</v>
      </c>
      <c r="C272" s="31">
        <v>5</v>
      </c>
      <c r="D272" s="31" t="s">
        <v>4</v>
      </c>
      <c r="E272" s="31">
        <v>0.5</v>
      </c>
      <c r="F272" s="31">
        <v>2.5</v>
      </c>
      <c r="G272" s="31"/>
      <c r="H272" s="24" t="e">
        <f>+VLOOKUP(A272,#REF!,7,FALSE)</f>
        <v>#REF!</v>
      </c>
      <c r="I272" s="24" t="e">
        <f>+VLOOKUP(H272,#REF!,8,FALSE)</f>
        <v>#REF!</v>
      </c>
    </row>
    <row r="273" spans="1:9" x14ac:dyDescent="0.25">
      <c r="A273" s="13"/>
      <c r="B273" s="31" t="s">
        <v>43</v>
      </c>
      <c r="C273" s="31">
        <v>5</v>
      </c>
      <c r="D273" s="31" t="s">
        <v>4</v>
      </c>
      <c r="E273" s="31">
        <v>0.46</v>
      </c>
      <c r="F273" s="31">
        <v>2.3000000000000003</v>
      </c>
      <c r="G273" s="31"/>
      <c r="H273" s="24" t="e">
        <f>+VLOOKUP(A273,#REF!,7,FALSE)</f>
        <v>#REF!</v>
      </c>
      <c r="I273" s="24" t="e">
        <f>+VLOOKUP(H273,#REF!,8,FALSE)</f>
        <v>#REF!</v>
      </c>
    </row>
    <row r="274" spans="1:9" x14ac:dyDescent="0.25">
      <c r="A274" s="13"/>
      <c r="B274" s="31" t="s">
        <v>42</v>
      </c>
      <c r="C274" s="31">
        <v>5</v>
      </c>
      <c r="D274" s="31" t="s">
        <v>4</v>
      </c>
      <c r="E274" s="31">
        <v>0.7</v>
      </c>
      <c r="F274" s="31">
        <v>3.5</v>
      </c>
      <c r="G274" s="31"/>
      <c r="H274" s="24" t="e">
        <f>+VLOOKUP(A274,#REF!,7,FALSE)</f>
        <v>#REF!</v>
      </c>
      <c r="I274" s="24" t="e">
        <f>+VLOOKUP(H274,#REF!,8,FALSE)</f>
        <v>#REF!</v>
      </c>
    </row>
    <row r="275" spans="1:9" x14ac:dyDescent="0.25">
      <c r="A275" s="13"/>
      <c r="B275" s="31" t="s">
        <v>41</v>
      </c>
      <c r="C275" s="31">
        <v>5</v>
      </c>
      <c r="D275" s="31" t="s">
        <v>4</v>
      </c>
      <c r="E275" s="31">
        <v>0.6</v>
      </c>
      <c r="F275" s="31">
        <v>3</v>
      </c>
      <c r="G275" s="31"/>
      <c r="H275" s="24" t="e">
        <f>+VLOOKUP(A275,#REF!,7,FALSE)</f>
        <v>#REF!</v>
      </c>
      <c r="I275" s="24" t="e">
        <f>+VLOOKUP(H275,#REF!,8,FALSE)</f>
        <v>#REF!</v>
      </c>
    </row>
    <row r="276" spans="1:9" ht="23.1" x14ac:dyDescent="0.25">
      <c r="A276" s="13"/>
      <c r="B276" s="31" t="s">
        <v>40</v>
      </c>
      <c r="C276" s="31">
        <v>5</v>
      </c>
      <c r="D276" s="31" t="s">
        <v>4</v>
      </c>
      <c r="E276" s="31">
        <v>0.79</v>
      </c>
      <c r="F276" s="31">
        <v>3.95</v>
      </c>
      <c r="G276" s="31"/>
      <c r="H276" s="24" t="e">
        <f>+VLOOKUP(A276,#REF!,7,FALSE)</f>
        <v>#REF!</v>
      </c>
      <c r="I276" s="24" t="e">
        <f>+VLOOKUP(H276,#REF!,8,FALSE)</f>
        <v>#REF!</v>
      </c>
    </row>
    <row r="277" spans="1:9" x14ac:dyDescent="0.25">
      <c r="A277" s="13"/>
      <c r="B277" s="31"/>
      <c r="C277" s="31"/>
      <c r="D277" s="31"/>
      <c r="E277" s="31"/>
      <c r="F277" s="31"/>
      <c r="G277" s="31"/>
      <c r="H277" s="24" t="e">
        <f>+VLOOKUP(A277,#REF!,7,FALSE)</f>
        <v>#REF!</v>
      </c>
      <c r="I277" s="24" t="e">
        <f>+VLOOKUP(H277,#REF!,8,FALSE)</f>
        <v>#REF!</v>
      </c>
    </row>
    <row r="278" spans="1:9" ht="17" thickBot="1" x14ac:dyDescent="0.3">
      <c r="A278" s="15"/>
      <c r="B278" s="33"/>
      <c r="C278" s="33"/>
      <c r="D278" s="33"/>
      <c r="E278" s="33"/>
      <c r="F278" s="33"/>
      <c r="G278" s="33">
        <f>SUM(F269:F278)</f>
        <v>25.3</v>
      </c>
      <c r="H278" s="24" t="e">
        <f>+VLOOKUP(A278,#REF!,7,FALSE)</f>
        <v>#REF!</v>
      </c>
      <c r="I278" s="24" t="e">
        <f>+VLOOKUP(H278,#REF!,8,FALSE)</f>
        <v>#REF!</v>
      </c>
    </row>
    <row r="279" spans="1:9" x14ac:dyDescent="0.25">
      <c r="A279" s="11">
        <v>53</v>
      </c>
      <c r="B279" s="29" t="s">
        <v>39</v>
      </c>
      <c r="C279" s="29">
        <v>5</v>
      </c>
      <c r="D279" s="29" t="s">
        <v>4</v>
      </c>
      <c r="E279" s="29">
        <v>0.65</v>
      </c>
      <c r="F279" s="29">
        <v>3.25</v>
      </c>
      <c r="G279" s="35"/>
      <c r="H279" s="17" t="e">
        <f>+VLOOKUP(A279,#REF!,7,FALSE)</f>
        <v>#REF!</v>
      </c>
      <c r="I279" s="17" t="e">
        <f>+VLOOKUP(H279,#REF!,8,FALSE)</f>
        <v>#REF!</v>
      </c>
    </row>
    <row r="280" spans="1:9" x14ac:dyDescent="0.25">
      <c r="A280" s="13"/>
      <c r="B280" s="31" t="s">
        <v>37</v>
      </c>
      <c r="C280" s="31">
        <v>5</v>
      </c>
      <c r="D280" s="31" t="s">
        <v>4</v>
      </c>
      <c r="E280" s="31">
        <v>0.66</v>
      </c>
      <c r="F280" s="31">
        <v>3.3000000000000003</v>
      </c>
      <c r="G280" s="36"/>
      <c r="H280" s="24" t="e">
        <f>+VLOOKUP(A280,#REF!,7,FALSE)</f>
        <v>#REF!</v>
      </c>
      <c r="I280" s="24" t="e">
        <f>+VLOOKUP(H280,#REF!,8,FALSE)</f>
        <v>#REF!</v>
      </c>
    </row>
    <row r="281" spans="1:9" x14ac:dyDescent="0.25">
      <c r="A281" s="13"/>
      <c r="B281" s="31" t="s">
        <v>35</v>
      </c>
      <c r="C281" s="31">
        <v>6</v>
      </c>
      <c r="D281" s="31" t="s">
        <v>4</v>
      </c>
      <c r="E281" s="31">
        <v>0.71</v>
      </c>
      <c r="F281" s="31">
        <v>4.26</v>
      </c>
      <c r="G281" s="36"/>
      <c r="H281" s="24" t="e">
        <f>+VLOOKUP(A281,#REF!,7,FALSE)</f>
        <v>#REF!</v>
      </c>
      <c r="I281" s="24" t="e">
        <f>+VLOOKUP(H281,#REF!,8,FALSE)</f>
        <v>#REF!</v>
      </c>
    </row>
    <row r="282" spans="1:9" x14ac:dyDescent="0.25">
      <c r="A282" s="13"/>
      <c r="B282" s="31" t="s">
        <v>34</v>
      </c>
      <c r="C282" s="31">
        <v>6</v>
      </c>
      <c r="D282" s="31" t="s">
        <v>4</v>
      </c>
      <c r="E282" s="31">
        <v>1.57</v>
      </c>
      <c r="F282" s="31">
        <v>9.42</v>
      </c>
      <c r="G282" s="36"/>
      <c r="H282" s="24" t="e">
        <f>+VLOOKUP(A282,#REF!,7,FALSE)</f>
        <v>#REF!</v>
      </c>
      <c r="I282" s="24" t="e">
        <f>+VLOOKUP(H282,#REF!,8,FALSE)</f>
        <v>#REF!</v>
      </c>
    </row>
    <row r="283" spans="1:9" ht="17" thickBot="1" x14ac:dyDescent="0.3">
      <c r="A283" s="15"/>
      <c r="B283" s="33" t="s">
        <v>33</v>
      </c>
      <c r="C283" s="33">
        <v>6</v>
      </c>
      <c r="D283" s="33" t="s">
        <v>4</v>
      </c>
      <c r="E283" s="33">
        <v>0.51</v>
      </c>
      <c r="F283" s="33">
        <v>3.06</v>
      </c>
      <c r="G283" s="37">
        <f>SUM(F279:F283)</f>
        <v>23.29</v>
      </c>
      <c r="H283" s="23" t="e">
        <f>+VLOOKUP(A283,#REF!,7,FALSE)</f>
        <v>#REF!</v>
      </c>
      <c r="I283" s="23" t="e">
        <f>+VLOOKUP(H283,#REF!,8,FALSE)</f>
        <v>#REF!</v>
      </c>
    </row>
    <row r="284" spans="1:9" x14ac:dyDescent="0.25">
      <c r="A284" s="11">
        <v>54</v>
      </c>
      <c r="B284" s="29" t="s">
        <v>32</v>
      </c>
      <c r="C284" s="29">
        <v>8</v>
      </c>
      <c r="D284" s="29" t="s">
        <v>4</v>
      </c>
      <c r="E284" s="29">
        <v>2.2999999999999998</v>
      </c>
      <c r="F284" s="29">
        <v>18.399999999999999</v>
      </c>
      <c r="G284" s="29"/>
      <c r="H284" s="24" t="e">
        <f>+VLOOKUP(A284,#REF!,7,FALSE)</f>
        <v>#REF!</v>
      </c>
      <c r="I284" s="24" t="e">
        <f>+VLOOKUP(H284,#REF!,8,FALSE)</f>
        <v>#REF!</v>
      </c>
    </row>
    <row r="285" spans="1:9" x14ac:dyDescent="0.25">
      <c r="A285" s="13"/>
      <c r="B285" s="31" t="s">
        <v>30</v>
      </c>
      <c r="C285" s="31">
        <v>8</v>
      </c>
      <c r="D285" s="31" t="s">
        <v>4</v>
      </c>
      <c r="E285" s="31">
        <v>1.6</v>
      </c>
      <c r="F285" s="31">
        <v>12.8</v>
      </c>
      <c r="G285" s="31"/>
      <c r="H285" s="24" t="e">
        <f>+VLOOKUP(A285,#REF!,7,FALSE)</f>
        <v>#REF!</v>
      </c>
      <c r="I285" s="24" t="e">
        <f>+VLOOKUP(H285,#REF!,8,FALSE)</f>
        <v>#REF!</v>
      </c>
    </row>
    <row r="286" spans="1:9" x14ac:dyDescent="0.25">
      <c r="A286" s="13"/>
      <c r="B286" s="31" t="s">
        <v>29</v>
      </c>
      <c r="C286" s="31">
        <v>5</v>
      </c>
      <c r="D286" s="31" t="s">
        <v>4</v>
      </c>
      <c r="E286" s="31">
        <v>0.5</v>
      </c>
      <c r="F286" s="31">
        <v>2.5</v>
      </c>
      <c r="G286" s="31"/>
      <c r="H286" s="24" t="e">
        <f>+VLOOKUP(A286,#REF!,7,FALSE)</f>
        <v>#REF!</v>
      </c>
      <c r="I286" s="24" t="e">
        <f>+VLOOKUP(H286,#REF!,8,FALSE)</f>
        <v>#REF!</v>
      </c>
    </row>
    <row r="287" spans="1:9" x14ac:dyDescent="0.25">
      <c r="A287" s="13"/>
      <c r="B287" s="31" t="s">
        <v>28</v>
      </c>
      <c r="C287" s="31">
        <v>5</v>
      </c>
      <c r="D287" s="31" t="s">
        <v>4</v>
      </c>
      <c r="E287" s="31">
        <v>0.6</v>
      </c>
      <c r="F287" s="31">
        <v>3</v>
      </c>
      <c r="G287" s="31"/>
      <c r="H287" s="24" t="e">
        <f>+VLOOKUP(A287,#REF!,7,FALSE)</f>
        <v>#REF!</v>
      </c>
      <c r="I287" s="24" t="e">
        <f>+VLOOKUP(H287,#REF!,8,FALSE)</f>
        <v>#REF!</v>
      </c>
    </row>
    <row r="288" spans="1:9" x14ac:dyDescent="0.25">
      <c r="A288" s="13"/>
      <c r="B288" s="31" t="s">
        <v>27</v>
      </c>
      <c r="C288" s="31">
        <v>10</v>
      </c>
      <c r="D288" s="31" t="s">
        <v>4</v>
      </c>
      <c r="E288" s="31">
        <v>1.51</v>
      </c>
      <c r="F288" s="31">
        <v>15.1</v>
      </c>
      <c r="G288" s="31"/>
      <c r="H288" s="24" t="e">
        <f>+VLOOKUP(A288,#REF!,7,FALSE)</f>
        <v>#REF!</v>
      </c>
      <c r="I288" s="24" t="e">
        <f>+VLOOKUP(H288,#REF!,8,FALSE)</f>
        <v>#REF!</v>
      </c>
    </row>
    <row r="289" spans="1:9" x14ac:dyDescent="0.25">
      <c r="A289" s="13"/>
      <c r="B289" s="31" t="s">
        <v>26</v>
      </c>
      <c r="C289" s="31">
        <v>10</v>
      </c>
      <c r="D289" s="31" t="s">
        <v>4</v>
      </c>
      <c r="E289" s="31">
        <v>3.35</v>
      </c>
      <c r="F289" s="31">
        <v>33.5</v>
      </c>
      <c r="G289" s="31"/>
      <c r="H289" s="24" t="e">
        <f>+VLOOKUP(A289,#REF!,7,FALSE)</f>
        <v>#REF!</v>
      </c>
      <c r="I289" s="24" t="e">
        <f>+VLOOKUP(H289,#REF!,8,FALSE)</f>
        <v>#REF!</v>
      </c>
    </row>
    <row r="290" spans="1:9" ht="17" thickBot="1" x14ac:dyDescent="0.3">
      <c r="A290" s="13"/>
      <c r="B290" s="33"/>
      <c r="C290" s="33"/>
      <c r="D290" s="33"/>
      <c r="E290" s="33"/>
      <c r="F290" s="33"/>
      <c r="G290" s="33">
        <f>SUM(F284:F290)</f>
        <v>85.300000000000011</v>
      </c>
      <c r="H290" s="23" t="e">
        <f>+VLOOKUP(A290,#REF!,7,FALSE)</f>
        <v>#REF!</v>
      </c>
      <c r="I290" s="23" t="e">
        <f>+VLOOKUP(H290,#REF!,8,FALSE)</f>
        <v>#REF!</v>
      </c>
    </row>
    <row r="291" spans="1:9" x14ac:dyDescent="0.25">
      <c r="A291" s="11">
        <v>55</v>
      </c>
      <c r="B291" s="29" t="s">
        <v>25</v>
      </c>
      <c r="C291" s="29">
        <v>20</v>
      </c>
      <c r="D291" s="29" t="s">
        <v>4</v>
      </c>
      <c r="E291" s="29">
        <v>2.87</v>
      </c>
      <c r="F291" s="29">
        <v>57.400000000000006</v>
      </c>
      <c r="G291" s="29"/>
      <c r="H291" s="17" t="e">
        <f>+VLOOKUP(A291,#REF!,7,FALSE)</f>
        <v>#REF!</v>
      </c>
      <c r="I291" s="17" t="e">
        <f>+VLOOKUP(H291,#REF!,8,FALSE)</f>
        <v>#REF!</v>
      </c>
    </row>
    <row r="292" spans="1:9" x14ac:dyDescent="0.25">
      <c r="A292" s="13"/>
      <c r="B292" s="31" t="s">
        <v>23</v>
      </c>
      <c r="C292" s="31">
        <v>5</v>
      </c>
      <c r="D292" s="31" t="s">
        <v>4</v>
      </c>
      <c r="E292" s="31">
        <v>2.5099999999999998</v>
      </c>
      <c r="F292" s="31">
        <v>12.549999999999999</v>
      </c>
      <c r="G292" s="31"/>
      <c r="H292" s="24" t="e">
        <f>+VLOOKUP(A292,#REF!,7,FALSE)</f>
        <v>#REF!</v>
      </c>
      <c r="I292" s="24" t="e">
        <f>+VLOOKUP(H292,#REF!,8,FALSE)</f>
        <v>#REF!</v>
      </c>
    </row>
    <row r="293" spans="1:9" x14ac:dyDescent="0.25">
      <c r="A293" s="13"/>
      <c r="B293" s="31" t="s">
        <v>22</v>
      </c>
      <c r="C293" s="31">
        <v>5</v>
      </c>
      <c r="D293" s="31" t="s">
        <v>4</v>
      </c>
      <c r="E293" s="31">
        <v>1.58</v>
      </c>
      <c r="F293" s="31">
        <v>7.9</v>
      </c>
      <c r="G293" s="31"/>
      <c r="H293" s="24" t="e">
        <f>+VLOOKUP(A293,#REF!,7,FALSE)</f>
        <v>#REF!</v>
      </c>
      <c r="I293" s="24" t="e">
        <f>+VLOOKUP(H293,#REF!,8,FALSE)</f>
        <v>#REF!</v>
      </c>
    </row>
    <row r="294" spans="1:9" x14ac:dyDescent="0.25">
      <c r="A294" s="13"/>
      <c r="B294" s="31" t="s">
        <v>20</v>
      </c>
      <c r="C294" s="31">
        <v>5</v>
      </c>
      <c r="D294" s="31" t="s">
        <v>4</v>
      </c>
      <c r="E294" s="31">
        <v>0.11</v>
      </c>
      <c r="F294" s="31">
        <v>0.55000000000000004</v>
      </c>
      <c r="G294" s="31"/>
      <c r="H294" s="24" t="e">
        <f>+VLOOKUP(A294,#REF!,7,FALSE)</f>
        <v>#REF!</v>
      </c>
      <c r="I294" s="24" t="e">
        <f>+VLOOKUP(H294,#REF!,8,FALSE)</f>
        <v>#REF!</v>
      </c>
    </row>
    <row r="295" spans="1:9" x14ac:dyDescent="0.25">
      <c r="A295" s="13"/>
      <c r="B295" s="31" t="s">
        <v>19</v>
      </c>
      <c r="C295" s="31">
        <v>5</v>
      </c>
      <c r="D295" s="31" t="s">
        <v>4</v>
      </c>
      <c r="E295" s="31">
        <v>1.1399999999999999</v>
      </c>
      <c r="F295" s="31">
        <v>5.6999999999999993</v>
      </c>
      <c r="G295" s="31"/>
      <c r="H295" s="24" t="e">
        <f>+VLOOKUP(A295,#REF!,7,FALSE)</f>
        <v>#REF!</v>
      </c>
      <c r="I295" s="24" t="e">
        <f>+VLOOKUP(H295,#REF!,8,FALSE)</f>
        <v>#REF!</v>
      </c>
    </row>
    <row r="296" spans="1:9" x14ac:dyDescent="0.25">
      <c r="A296" s="13"/>
      <c r="B296" s="31" t="s">
        <v>18</v>
      </c>
      <c r="C296" s="31">
        <v>5</v>
      </c>
      <c r="D296" s="31" t="s">
        <v>4</v>
      </c>
      <c r="E296" s="31">
        <v>0.99</v>
      </c>
      <c r="F296" s="31">
        <v>4.95</v>
      </c>
      <c r="G296" s="31"/>
      <c r="H296" s="24" t="e">
        <f>+VLOOKUP(A296,#REF!,7,FALSE)</f>
        <v>#REF!</v>
      </c>
      <c r="I296" s="24" t="e">
        <f>+VLOOKUP(H296,#REF!,8,FALSE)</f>
        <v>#REF!</v>
      </c>
    </row>
    <row r="297" spans="1:9" ht="23.1" x14ac:dyDescent="0.25">
      <c r="A297" s="13"/>
      <c r="B297" s="31" t="s">
        <v>17</v>
      </c>
      <c r="C297" s="31">
        <v>5</v>
      </c>
      <c r="D297" s="31" t="s">
        <v>4</v>
      </c>
      <c r="E297" s="31">
        <v>2.19</v>
      </c>
      <c r="F297" s="31">
        <v>10.95</v>
      </c>
      <c r="G297" s="31"/>
      <c r="H297" s="24" t="e">
        <f>+VLOOKUP(A297,#REF!,7,FALSE)</f>
        <v>#REF!</v>
      </c>
      <c r="I297" s="24" t="e">
        <f>+VLOOKUP(H297,#REF!,8,FALSE)</f>
        <v>#REF!</v>
      </c>
    </row>
    <row r="298" spans="1:9" x14ac:dyDescent="0.25">
      <c r="A298" s="13"/>
      <c r="B298" s="31"/>
      <c r="C298" s="31"/>
      <c r="D298" s="31"/>
      <c r="E298" s="31"/>
      <c r="F298" s="31"/>
      <c r="G298" s="31"/>
      <c r="H298" s="24" t="e">
        <f>+VLOOKUP(A298,#REF!,7,FALSE)</f>
        <v>#REF!</v>
      </c>
      <c r="I298" s="24" t="e">
        <f>+VLOOKUP(H298,#REF!,8,FALSE)</f>
        <v>#REF!</v>
      </c>
    </row>
    <row r="299" spans="1:9" x14ac:dyDescent="0.25">
      <c r="A299" s="13"/>
      <c r="B299" s="31"/>
      <c r="C299" s="31"/>
      <c r="D299" s="31"/>
      <c r="E299" s="31"/>
      <c r="F299" s="31"/>
      <c r="G299" s="31"/>
      <c r="H299" s="24" t="e">
        <f>+VLOOKUP(A299,#REF!,7,FALSE)</f>
        <v>#REF!</v>
      </c>
      <c r="I299" s="24" t="e">
        <f>+VLOOKUP(H299,#REF!,8,FALSE)</f>
        <v>#REF!</v>
      </c>
    </row>
    <row r="300" spans="1:9" ht="17" thickBot="1" x14ac:dyDescent="0.3">
      <c r="A300" s="15"/>
      <c r="B300" s="33"/>
      <c r="C300" s="33"/>
      <c r="D300" s="33"/>
      <c r="E300" s="33"/>
      <c r="F300" s="33"/>
      <c r="G300" s="33">
        <f>SUM(F291:F300)</f>
        <v>100.00000000000001</v>
      </c>
      <c r="H300" s="23" t="e">
        <f>+VLOOKUP(A300,#REF!,7,FALSE)</f>
        <v>#REF!</v>
      </c>
      <c r="I300" s="23" t="e">
        <f>+VLOOKUP(H300,#REF!,8,FALSE)</f>
        <v>#REF!</v>
      </c>
    </row>
    <row r="301" spans="1:9" x14ac:dyDescent="0.25">
      <c r="A301" s="11">
        <v>56</v>
      </c>
      <c r="B301" s="29" t="s">
        <v>16</v>
      </c>
      <c r="C301" s="29">
        <v>5</v>
      </c>
      <c r="D301" s="29" t="s">
        <v>4</v>
      </c>
      <c r="E301" s="29">
        <v>1.99</v>
      </c>
      <c r="F301" s="29">
        <v>9.9499999999999993</v>
      </c>
      <c r="G301" s="29"/>
      <c r="H301" s="17" t="e">
        <f>+VLOOKUP(A301,#REF!,7,FALSE)</f>
        <v>#REF!</v>
      </c>
      <c r="I301" s="17" t="e">
        <f>+VLOOKUP(H301,#REF!,8,FALSE)</f>
        <v>#REF!</v>
      </c>
    </row>
    <row r="302" spans="1:9" ht="23.1" x14ac:dyDescent="0.25">
      <c r="A302" s="13"/>
      <c r="B302" s="31" t="s">
        <v>15</v>
      </c>
      <c r="C302" s="31">
        <v>5</v>
      </c>
      <c r="D302" s="31" t="s">
        <v>4</v>
      </c>
      <c r="E302" s="31">
        <v>2.2000000000000002</v>
      </c>
      <c r="F302" s="31">
        <v>11</v>
      </c>
      <c r="G302" s="31"/>
      <c r="H302" s="24" t="e">
        <f>+VLOOKUP(A302,#REF!,7,FALSE)</f>
        <v>#REF!</v>
      </c>
      <c r="I302" s="24" t="e">
        <f>+VLOOKUP(H302,#REF!,8,FALSE)</f>
        <v>#REF!</v>
      </c>
    </row>
    <row r="303" spans="1:9" x14ac:dyDescent="0.25">
      <c r="A303" s="13"/>
      <c r="B303" s="31" t="s">
        <v>14</v>
      </c>
      <c r="C303" s="31">
        <v>3</v>
      </c>
      <c r="D303" s="31" t="s">
        <v>4</v>
      </c>
      <c r="E303" s="31">
        <v>0.64</v>
      </c>
      <c r="F303" s="31">
        <v>1.92</v>
      </c>
      <c r="G303" s="31"/>
      <c r="H303" s="24" t="e">
        <f>+VLOOKUP(A303,#REF!,7,FALSE)</f>
        <v>#REF!</v>
      </c>
      <c r="I303" s="24" t="e">
        <f>+VLOOKUP(H303,#REF!,8,FALSE)</f>
        <v>#REF!</v>
      </c>
    </row>
    <row r="304" spans="1:9" x14ac:dyDescent="0.25">
      <c r="A304" s="13"/>
      <c r="B304" s="31" t="s">
        <v>13</v>
      </c>
      <c r="C304" s="31">
        <v>3</v>
      </c>
      <c r="D304" s="31" t="s">
        <v>4</v>
      </c>
      <c r="E304" s="31">
        <v>0.75</v>
      </c>
      <c r="F304" s="31">
        <v>2.25</v>
      </c>
      <c r="G304" s="31"/>
      <c r="H304" s="24" t="e">
        <f>+VLOOKUP(A304,#REF!,7,FALSE)</f>
        <v>#REF!</v>
      </c>
      <c r="I304" s="24" t="e">
        <f>+VLOOKUP(H304,#REF!,8,FALSE)</f>
        <v>#REF!</v>
      </c>
    </row>
    <row r="305" spans="1:9" x14ac:dyDescent="0.25">
      <c r="A305" s="13"/>
      <c r="B305" s="31" t="s">
        <v>12</v>
      </c>
      <c r="C305" s="31">
        <v>5</v>
      </c>
      <c r="D305" s="31" t="s">
        <v>4</v>
      </c>
      <c r="E305" s="31">
        <v>0.99</v>
      </c>
      <c r="F305" s="31">
        <v>4.95</v>
      </c>
      <c r="G305" s="31"/>
      <c r="H305" s="24" t="e">
        <f>+VLOOKUP(A305,#REF!,7,FALSE)</f>
        <v>#REF!</v>
      </c>
      <c r="I305" s="24" t="e">
        <f>+VLOOKUP(H305,#REF!,8,FALSE)</f>
        <v>#REF!</v>
      </c>
    </row>
    <row r="306" spans="1:9" x14ac:dyDescent="0.25">
      <c r="A306" s="13"/>
      <c r="B306" s="31" t="s">
        <v>11</v>
      </c>
      <c r="C306" s="31">
        <v>5</v>
      </c>
      <c r="D306" s="31" t="s">
        <v>4</v>
      </c>
      <c r="E306" s="31">
        <v>0.6</v>
      </c>
      <c r="F306" s="31">
        <v>3</v>
      </c>
      <c r="G306" s="31"/>
      <c r="H306" s="24" t="e">
        <f>+VLOOKUP(A306,#REF!,7,FALSE)</f>
        <v>#REF!</v>
      </c>
      <c r="I306" s="24" t="e">
        <f>+VLOOKUP(H306,#REF!,8,FALSE)</f>
        <v>#REF!</v>
      </c>
    </row>
    <row r="307" spans="1:9" x14ac:dyDescent="0.25">
      <c r="A307" s="13"/>
      <c r="B307" s="31" t="s">
        <v>10</v>
      </c>
      <c r="C307" s="31">
        <v>5</v>
      </c>
      <c r="D307" s="31" t="s">
        <v>4</v>
      </c>
      <c r="E307" s="31">
        <v>1.41</v>
      </c>
      <c r="F307" s="31">
        <v>7.05</v>
      </c>
      <c r="G307" s="31"/>
      <c r="H307" s="24" t="e">
        <f>+VLOOKUP(A307,#REF!,7,FALSE)</f>
        <v>#REF!</v>
      </c>
      <c r="I307" s="24" t="e">
        <f>+VLOOKUP(H307,#REF!,8,FALSE)</f>
        <v>#REF!</v>
      </c>
    </row>
    <row r="308" spans="1:9" ht="17" thickBot="1" x14ac:dyDescent="0.3">
      <c r="A308" s="15"/>
      <c r="B308" s="31" t="s">
        <v>9</v>
      </c>
      <c r="C308" s="31">
        <v>5</v>
      </c>
      <c r="D308" s="31" t="s">
        <v>4</v>
      </c>
      <c r="E308" s="31">
        <v>0.89</v>
      </c>
      <c r="F308" s="31">
        <v>4.45</v>
      </c>
      <c r="G308" s="31">
        <f>SUM(F301:F308)</f>
        <v>44.569999999999993</v>
      </c>
      <c r="H308" s="24" t="e">
        <f>+VLOOKUP(A308,#REF!,7,FALSE)</f>
        <v>#REF!</v>
      </c>
      <c r="I308" s="24" t="e">
        <f>+VLOOKUP(H308,#REF!,8,FALSE)</f>
        <v>#REF!</v>
      </c>
    </row>
    <row r="309" spans="1:9" x14ac:dyDescent="0.25">
      <c r="A309" s="11">
        <v>57</v>
      </c>
      <c r="B309" s="29" t="s">
        <v>8</v>
      </c>
      <c r="C309" s="29">
        <v>10</v>
      </c>
      <c r="D309" s="29" t="s">
        <v>4</v>
      </c>
      <c r="E309" s="29">
        <v>1.47</v>
      </c>
      <c r="F309" s="29">
        <v>14.7</v>
      </c>
      <c r="G309" s="29"/>
      <c r="H309" s="17" t="e">
        <f>+VLOOKUP(A309,#REF!,7,FALSE)</f>
        <v>#REF!</v>
      </c>
      <c r="I309" s="17" t="e">
        <f>+VLOOKUP(H309,#REF!,8,FALSE)</f>
        <v>#REF!</v>
      </c>
    </row>
    <row r="310" spans="1:9" x14ac:dyDescent="0.25">
      <c r="A310" s="13"/>
      <c r="B310" s="31" t="s">
        <v>7</v>
      </c>
      <c r="C310" s="31">
        <v>10</v>
      </c>
      <c r="D310" s="31" t="s">
        <v>4</v>
      </c>
      <c r="E310" s="31">
        <v>1.52</v>
      </c>
      <c r="F310" s="31">
        <v>15.2</v>
      </c>
      <c r="G310" s="31"/>
      <c r="H310" s="24" t="e">
        <f>+VLOOKUP(A310,#REF!,7,FALSE)</f>
        <v>#REF!</v>
      </c>
      <c r="I310" s="24" t="e">
        <f>+VLOOKUP(H310,#REF!,8,FALSE)</f>
        <v>#REF!</v>
      </c>
    </row>
    <row r="311" spans="1:9" x14ac:dyDescent="0.25">
      <c r="A311" s="13"/>
      <c r="B311" s="31" t="s">
        <v>6</v>
      </c>
      <c r="C311" s="31">
        <v>10</v>
      </c>
      <c r="D311" s="31" t="s">
        <v>4</v>
      </c>
      <c r="E311" s="31">
        <v>1.6</v>
      </c>
      <c r="F311" s="31">
        <v>16</v>
      </c>
      <c r="G311" s="31"/>
      <c r="H311" s="24" t="e">
        <f>+VLOOKUP(A311,#REF!,7,FALSE)</f>
        <v>#REF!</v>
      </c>
      <c r="I311" s="24" t="e">
        <f>+VLOOKUP(H311,#REF!,8,FALSE)</f>
        <v>#REF!</v>
      </c>
    </row>
    <row r="312" spans="1:9" x14ac:dyDescent="0.25">
      <c r="A312" s="13"/>
      <c r="B312" s="31" t="s">
        <v>5</v>
      </c>
      <c r="C312" s="31">
        <v>10</v>
      </c>
      <c r="D312" s="31" t="s">
        <v>4</v>
      </c>
      <c r="E312" s="31">
        <v>1.51</v>
      </c>
      <c r="F312" s="31">
        <v>15.1</v>
      </c>
      <c r="G312" s="31"/>
      <c r="H312" s="24" t="e">
        <f>+VLOOKUP(A312,#REF!,7,FALSE)</f>
        <v>#REF!</v>
      </c>
      <c r="I312" s="24" t="e">
        <f>+VLOOKUP(H312,#REF!,8,FALSE)</f>
        <v>#REF!</v>
      </c>
    </row>
    <row r="313" spans="1:9" ht="17" thickBot="1" x14ac:dyDescent="0.3">
      <c r="A313" s="15"/>
      <c r="B313" s="33"/>
      <c r="C313" s="33"/>
      <c r="D313" s="33"/>
      <c r="E313" s="33"/>
      <c r="F313" s="33"/>
      <c r="G313" s="33">
        <f>SUM(F309:F313)</f>
        <v>61</v>
      </c>
      <c r="H313" s="23" t="e">
        <f>+VLOOKUP(A313,#REF!,7,FALSE)</f>
        <v>#REF!</v>
      </c>
      <c r="I313" s="23" t="e">
        <f>+VLOOKUP(H313,#REF!,8,FALSE)</f>
        <v>#REF!</v>
      </c>
    </row>
    <row r="314" spans="1:9" x14ac:dyDescent="0.25">
      <c r="A314" s="11">
        <v>58</v>
      </c>
      <c r="B314" s="29"/>
      <c r="C314" s="29"/>
      <c r="D314" s="29"/>
      <c r="E314" s="29"/>
      <c r="F314" s="29"/>
      <c r="G314" s="29"/>
      <c r="H314" s="17" t="e">
        <f>+VLOOKUP(A314,#REF!,7,FALSE)</f>
        <v>#REF!</v>
      </c>
      <c r="I314" s="17" t="e">
        <f>+VLOOKUP(H314,#REF!,8,FALSE)</f>
        <v>#REF!</v>
      </c>
    </row>
    <row r="315" spans="1:9" x14ac:dyDescent="0.25">
      <c r="A315" s="13"/>
      <c r="B315" s="31"/>
      <c r="C315" s="31"/>
      <c r="D315" s="31"/>
      <c r="E315" s="31"/>
      <c r="F315" s="31"/>
      <c r="G315" s="31"/>
      <c r="H315" s="24" t="e">
        <f>+VLOOKUP(A315,#REF!,7,FALSE)</f>
        <v>#REF!</v>
      </c>
      <c r="I315" s="24" t="e">
        <f>+VLOOKUP(H315,#REF!,8,FALSE)</f>
        <v>#REF!</v>
      </c>
    </row>
    <row r="316" spans="1:9" x14ac:dyDescent="0.25">
      <c r="A316" s="13"/>
      <c r="B316" s="31"/>
      <c r="C316" s="31"/>
      <c r="D316" s="31"/>
      <c r="E316" s="31"/>
      <c r="F316" s="31"/>
      <c r="G316" s="31"/>
      <c r="H316" s="24" t="e">
        <f>+VLOOKUP(A316,#REF!,7,FALSE)</f>
        <v>#REF!</v>
      </c>
      <c r="I316" s="24" t="e">
        <f>+VLOOKUP(H316,#REF!,8,FALSE)</f>
        <v>#REF!</v>
      </c>
    </row>
    <row r="317" spans="1:9" x14ac:dyDescent="0.25">
      <c r="A317" s="13"/>
      <c r="B317" s="31"/>
      <c r="C317" s="31"/>
      <c r="D317" s="31"/>
      <c r="E317" s="31"/>
      <c r="F317" s="31"/>
      <c r="G317" s="31"/>
      <c r="H317" s="24" t="e">
        <f>+VLOOKUP(A317,#REF!,7,FALSE)</f>
        <v>#REF!</v>
      </c>
      <c r="I317" s="24" t="e">
        <f>+VLOOKUP(H317,#REF!,8,FALSE)</f>
        <v>#REF!</v>
      </c>
    </row>
    <row r="318" spans="1:9" ht="17" thickBot="1" x14ac:dyDescent="0.3">
      <c r="A318" s="15"/>
      <c r="B318" s="33"/>
      <c r="C318" s="33"/>
      <c r="D318" s="33"/>
      <c r="E318" s="33"/>
      <c r="F318" s="33"/>
      <c r="G318" s="33"/>
      <c r="H318" s="23" t="e">
        <f>+VLOOKUP(A318,#REF!,7,FALSE)</f>
        <v>#REF!</v>
      </c>
      <c r="I318" s="23" t="e">
        <f>+VLOOKUP(H318,#REF!,8,FALSE)</f>
        <v>#REF!</v>
      </c>
    </row>
    <row r="319" spans="1:9" x14ac:dyDescent="0.25">
      <c r="A319" s="11">
        <v>59</v>
      </c>
      <c r="B319" s="29"/>
      <c r="C319" s="29"/>
      <c r="D319" s="29"/>
      <c r="E319" s="29"/>
      <c r="F319" s="29"/>
      <c r="G319" s="29"/>
      <c r="H319" s="17" t="e">
        <f>+VLOOKUP(A319,#REF!,7,FALSE)</f>
        <v>#REF!</v>
      </c>
      <c r="I319" s="17" t="e">
        <f>+VLOOKUP(H319,#REF!,8,FALSE)</f>
        <v>#REF!</v>
      </c>
    </row>
    <row r="320" spans="1:9" ht="17" thickBot="1" x14ac:dyDescent="0.3">
      <c r="A320" s="15"/>
      <c r="B320" s="33"/>
      <c r="C320" s="33"/>
      <c r="D320" s="33"/>
      <c r="E320" s="33"/>
      <c r="F320" s="33"/>
      <c r="G320" s="33"/>
      <c r="H320" s="23" t="e">
        <f>+VLOOKUP(A320,#REF!,7,FALSE)</f>
        <v>#REF!</v>
      </c>
      <c r="I320" s="23" t="e">
        <f>+VLOOKUP(H320,#REF!,8,FALSE)</f>
        <v>#REF!</v>
      </c>
    </row>
    <row r="321" spans="1:9" x14ac:dyDescent="0.25">
      <c r="A321" s="11">
        <v>60</v>
      </c>
      <c r="B321" s="29"/>
      <c r="C321" s="29"/>
      <c r="D321" s="29"/>
      <c r="E321" s="29"/>
      <c r="F321" s="29"/>
      <c r="G321" s="29"/>
      <c r="H321" s="17" t="e">
        <f>+VLOOKUP(A321,#REF!,7,FALSE)</f>
        <v>#REF!</v>
      </c>
      <c r="I321" s="17" t="e">
        <f>+VLOOKUP(H321,#REF!,8,FALSE)</f>
        <v>#REF!</v>
      </c>
    </row>
    <row r="322" spans="1:9" x14ac:dyDescent="0.25">
      <c r="A322" s="13"/>
      <c r="B322" s="31"/>
      <c r="C322" s="31"/>
      <c r="D322" s="31"/>
      <c r="E322" s="31"/>
      <c r="F322" s="31"/>
      <c r="G322" s="31"/>
      <c r="H322" s="24" t="e">
        <f>+VLOOKUP(A322,#REF!,7,FALSE)</f>
        <v>#REF!</v>
      </c>
      <c r="I322" s="24" t="e">
        <f>+VLOOKUP(H322,#REF!,8,FALSE)</f>
        <v>#REF!</v>
      </c>
    </row>
    <row r="323" spans="1:9" ht="17" thickBot="1" x14ac:dyDescent="0.3">
      <c r="A323" s="15"/>
      <c r="B323" s="33"/>
      <c r="C323" s="33"/>
      <c r="D323" s="33"/>
      <c r="E323" s="33"/>
      <c r="F323" s="33"/>
      <c r="G323" s="33"/>
      <c r="H323" s="23" t="e">
        <f>+VLOOKUP(A323,#REF!,7,FALSE)</f>
        <v>#REF!</v>
      </c>
      <c r="I323" s="23" t="e">
        <f>+VLOOKUP(H323,#REF!,8,FALSE)</f>
        <v>#REF!</v>
      </c>
    </row>
    <row r="324" spans="1:9" x14ac:dyDescent="0.3">
      <c r="A324" s="25"/>
      <c r="B324" s="38"/>
      <c r="C324" s="38"/>
      <c r="D324" s="38"/>
      <c r="E324" s="38"/>
      <c r="F324" s="38"/>
      <c r="G324" s="39">
        <f>SUM(G3:G323)</f>
        <v>3399.8620000000001</v>
      </c>
      <c r="H324" s="40"/>
      <c r="I324" s="39" t="e">
        <f>SUM(I3:I323)</f>
        <v>#REF!</v>
      </c>
    </row>
  </sheetData>
  <mergeCells count="2">
    <mergeCell ref="B1:G1"/>
    <mergeCell ref="H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8"/>
  <sheetViews>
    <sheetView workbookViewId="0">
      <selection sqref="A1:B28"/>
    </sheetView>
  </sheetViews>
  <sheetFormatPr baseColWidth="10" defaultRowHeight="14.3" x14ac:dyDescent="0.25"/>
  <cols>
    <col min="2" max="2" width="47.375" customWidth="1"/>
  </cols>
  <sheetData>
    <row r="1" spans="1:2" x14ac:dyDescent="0.25">
      <c r="A1" s="69" t="s">
        <v>192</v>
      </c>
      <c r="B1" s="69" t="s">
        <v>193</v>
      </c>
    </row>
    <row r="2" spans="1:2" x14ac:dyDescent="0.25">
      <c r="A2" s="70">
        <v>12</v>
      </c>
      <c r="B2" s="71" t="s">
        <v>203</v>
      </c>
    </row>
    <row r="3" spans="1:2" x14ac:dyDescent="0.25">
      <c r="A3" s="70">
        <v>13</v>
      </c>
      <c r="B3" s="71" t="s">
        <v>204</v>
      </c>
    </row>
    <row r="4" spans="1:2" x14ac:dyDescent="0.25">
      <c r="A4" s="70">
        <v>33</v>
      </c>
      <c r="B4" s="71" t="s">
        <v>217</v>
      </c>
    </row>
    <row r="5" spans="1:2" x14ac:dyDescent="0.25">
      <c r="A5" s="70">
        <v>8</v>
      </c>
      <c r="B5" s="71" t="s">
        <v>199</v>
      </c>
    </row>
    <row r="6" spans="1:2" x14ac:dyDescent="0.25">
      <c r="A6" s="70">
        <v>3</v>
      </c>
      <c r="B6" s="71" t="s">
        <v>196</v>
      </c>
    </row>
    <row r="7" spans="1:2" x14ac:dyDescent="0.25">
      <c r="A7" s="70">
        <v>4</v>
      </c>
      <c r="B7" s="71" t="s">
        <v>197</v>
      </c>
    </row>
    <row r="8" spans="1:2" x14ac:dyDescent="0.25">
      <c r="A8" s="70">
        <v>27</v>
      </c>
      <c r="B8" s="71" t="s">
        <v>211</v>
      </c>
    </row>
    <row r="9" spans="1:2" x14ac:dyDescent="0.25">
      <c r="A9" s="70">
        <v>5</v>
      </c>
      <c r="B9" s="71" t="s">
        <v>198</v>
      </c>
    </row>
    <row r="10" spans="1:2" x14ac:dyDescent="0.25">
      <c r="A10" s="70">
        <v>18</v>
      </c>
      <c r="B10" s="71" t="s">
        <v>205</v>
      </c>
    </row>
    <row r="11" spans="1:2" x14ac:dyDescent="0.25">
      <c r="A11" s="70">
        <v>9</v>
      </c>
      <c r="B11" s="71" t="s">
        <v>200</v>
      </c>
    </row>
    <row r="12" spans="1:2" x14ac:dyDescent="0.25">
      <c r="A12" s="70">
        <v>11</v>
      </c>
      <c r="B12" s="71" t="s">
        <v>202</v>
      </c>
    </row>
    <row r="13" spans="1:2" x14ac:dyDescent="0.25">
      <c r="A13" s="70">
        <v>20</v>
      </c>
      <c r="B13" s="71" t="s">
        <v>206</v>
      </c>
    </row>
    <row r="14" spans="1:2" x14ac:dyDescent="0.25">
      <c r="A14" s="70">
        <v>10</v>
      </c>
      <c r="B14" s="71" t="s">
        <v>201</v>
      </c>
    </row>
    <row r="15" spans="1:2" x14ac:dyDescent="0.25">
      <c r="A15" s="70">
        <v>32</v>
      </c>
      <c r="B15" s="71" t="s">
        <v>216</v>
      </c>
    </row>
    <row r="16" spans="1:2" x14ac:dyDescent="0.25">
      <c r="A16" s="70">
        <v>31</v>
      </c>
      <c r="B16" s="71" t="s">
        <v>215</v>
      </c>
    </row>
    <row r="17" spans="1:2" x14ac:dyDescent="0.25">
      <c r="A17" s="70">
        <v>2</v>
      </c>
      <c r="B17" s="71" t="s">
        <v>195</v>
      </c>
    </row>
    <row r="18" spans="1:2" x14ac:dyDescent="0.25">
      <c r="A18" s="70">
        <v>34</v>
      </c>
      <c r="B18" s="71" t="s">
        <v>218</v>
      </c>
    </row>
    <row r="19" spans="1:2" x14ac:dyDescent="0.25">
      <c r="A19" s="70">
        <v>28</v>
      </c>
      <c r="B19" s="71" t="s">
        <v>212</v>
      </c>
    </row>
    <row r="20" spans="1:2" x14ac:dyDescent="0.25">
      <c r="A20" s="70">
        <v>21</v>
      </c>
      <c r="B20" s="71" t="s">
        <v>207</v>
      </c>
    </row>
    <row r="21" spans="1:2" x14ac:dyDescent="0.25">
      <c r="A21" s="70">
        <v>1</v>
      </c>
      <c r="B21" s="71" t="s">
        <v>194</v>
      </c>
    </row>
    <row r="22" spans="1:2" x14ac:dyDescent="0.25">
      <c r="A22" s="70">
        <v>29</v>
      </c>
      <c r="B22" s="71" t="s">
        <v>213</v>
      </c>
    </row>
    <row r="23" spans="1:2" x14ac:dyDescent="0.25">
      <c r="A23" s="70">
        <v>7</v>
      </c>
      <c r="B23" s="71" t="s">
        <v>374</v>
      </c>
    </row>
    <row r="24" spans="1:2" x14ac:dyDescent="0.25">
      <c r="A24" s="70">
        <v>6</v>
      </c>
      <c r="B24" s="71" t="s">
        <v>375</v>
      </c>
    </row>
    <row r="25" spans="1:2" x14ac:dyDescent="0.25">
      <c r="A25" s="70">
        <v>23</v>
      </c>
      <c r="B25" s="71" t="s">
        <v>209</v>
      </c>
    </row>
    <row r="26" spans="1:2" x14ac:dyDescent="0.25">
      <c r="A26" s="70">
        <v>22</v>
      </c>
      <c r="B26" s="71" t="s">
        <v>208</v>
      </c>
    </row>
    <row r="27" spans="1:2" x14ac:dyDescent="0.25">
      <c r="A27" s="70">
        <v>24</v>
      </c>
      <c r="B27" s="71" t="s">
        <v>210</v>
      </c>
    </row>
    <row r="28" spans="1:2" x14ac:dyDescent="0.25">
      <c r="A28" s="70">
        <v>30</v>
      </c>
      <c r="B28" s="71" t="s">
        <v>214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1408B39D19534684C2B9D065DC314F" ma:contentTypeVersion="13" ma:contentTypeDescription="Crear nuevo documento." ma:contentTypeScope="" ma:versionID="fdd0ba5559adfe549e713bb6b8fd60af">
  <xsd:schema xmlns:xsd="http://www.w3.org/2001/XMLSchema" xmlns:xs="http://www.w3.org/2001/XMLSchema" xmlns:p="http://schemas.microsoft.com/office/2006/metadata/properties" xmlns:ns2="3bb67e46-64d0-4a31-a4ba-c173e4973915" xmlns:ns3="1eec6610-c080-40a6-acac-f5b3878b72b0" targetNamespace="http://schemas.microsoft.com/office/2006/metadata/properties" ma:root="true" ma:fieldsID="ec5342c3f0e1931617bd19f5eec80a87" ns2:_="" ns3:_="">
    <xsd:import namespace="3bb67e46-64d0-4a31-a4ba-c173e4973915"/>
    <xsd:import namespace="1eec6610-c080-40a6-acac-f5b3878b72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67e46-64d0-4a31-a4ba-c173e49739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c6610-c080-40a6-acac-f5b3878b72b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98674C-FDDD-4C6E-8E30-E581D777C90A}"/>
</file>

<file path=customXml/itemProps2.xml><?xml version="1.0" encoding="utf-8"?>
<ds:datastoreItem xmlns:ds="http://schemas.openxmlformats.org/officeDocument/2006/customXml" ds:itemID="{7A36FAB5-FB55-4DCF-854F-162042B8417B}"/>
</file>

<file path=customXml/itemProps3.xml><?xml version="1.0" encoding="utf-8"?>
<ds:datastoreItem xmlns:ds="http://schemas.openxmlformats.org/officeDocument/2006/customXml" ds:itemID="{482C05A1-0DFA-458A-A650-D7064AEFCA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GRAELLA (UF1)</vt:lpstr>
      <vt:lpstr>GRAELLA (UF2)</vt:lpstr>
      <vt:lpstr>GRAELLA (UF3)</vt:lpstr>
      <vt:lpstr>CURRICULUM XTEC</vt:lpstr>
      <vt:lpstr>graella-2S</vt:lpstr>
      <vt:lpstr>pressupost_nul</vt:lpstr>
      <vt:lpstr>destí</vt:lpstr>
      <vt:lpstr>desti</vt:lpstr>
      <vt:lpstr>Destí</vt:lpstr>
      <vt:lpstr>desti_tea</vt:lpstr>
      <vt:lpstr>destins</vt:lpstr>
      <vt:lpstr>'GRAELLA (UF1)'!undesti</vt:lpstr>
      <vt:lpstr>'GRAELLA (UF2)'!undesti</vt:lpstr>
      <vt:lpstr>'GRAELLA (UF3)'!undesti</vt:lpstr>
      <vt:lpstr>undesti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GrupCETT</dc:creator>
  <cp:lastModifiedBy>GrupCETT</cp:lastModifiedBy>
  <cp:lastPrinted>2017-06-19T14:03:13Z</cp:lastPrinted>
  <dcterms:created xsi:type="dcterms:W3CDTF">2017-05-10T08:11:52Z</dcterms:created>
  <dcterms:modified xsi:type="dcterms:W3CDTF">2021-08-30T10:32:04Z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0x010100331408B39D19534684C2B9D065DC314F</vt:lpwstr>
  </property>
</Properties>
</file>