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UALITAT\13. TREBALL EN CURS\"/>
    </mc:Choice>
  </mc:AlternateContent>
  <bookViews>
    <workbookView xWindow="768" yWindow="336" windowWidth="21828" windowHeight="9276" tabRatio="808"/>
  </bookViews>
  <sheets>
    <sheet name="Llistat" sheetId="1" r:id="rId1"/>
    <sheet name="Desplegable" sheetId="13" state="hidden" r:id="rId2"/>
    <sheet name="1" sheetId="2" r:id="rId3"/>
    <sheet name="2" sheetId="4" r:id="rId4"/>
    <sheet name="3" sheetId="5" r:id="rId5"/>
    <sheet name="4" sheetId="6" r:id="rId6"/>
    <sheet name="5" sheetId="7" r:id="rId7"/>
    <sheet name="6" sheetId="11" r:id="rId8"/>
    <sheet name="7" sheetId="10" r:id="rId9"/>
    <sheet name="8" sheetId="8" r:id="rId10"/>
    <sheet name="9" sheetId="9" r:id="rId11"/>
    <sheet name="10" sheetId="12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  <sheet name="17" sheetId="21" r:id="rId19"/>
    <sheet name="18" sheetId="22" r:id="rId20"/>
    <sheet name="19" sheetId="23" r:id="rId21"/>
    <sheet name="20" sheetId="24" r:id="rId22"/>
    <sheet name="21" sheetId="25" r:id="rId23"/>
    <sheet name="22" sheetId="26" r:id="rId24"/>
    <sheet name="23" sheetId="27" r:id="rId25"/>
    <sheet name="24" sheetId="28" r:id="rId26"/>
    <sheet name="25" sheetId="29" r:id="rId27"/>
    <sheet name="26" sheetId="30" r:id="rId28"/>
    <sheet name="27" sheetId="31" r:id="rId29"/>
    <sheet name="28" sheetId="32" r:id="rId30"/>
    <sheet name="29" sheetId="33" r:id="rId31"/>
    <sheet name="30" sheetId="34" r:id="rId32"/>
  </sheets>
  <definedNames>
    <definedName name="Alumne">Desplegable!$A$7:$A$14</definedName>
    <definedName name="Atenció_a_l_usuari">Desplegable!$A$16:$A$25</definedName>
    <definedName name="Escola_CETT">Desplegable!$A$27:$A$29</definedName>
    <definedName name="Oberta">Desplegable!$A$31:$A$32</definedName>
    <definedName name="Pendent">Desplegable!$A$31:$A$33</definedName>
    <definedName name="Queixa">Desplegable!$A$3:$A$5</definedName>
  </definedNames>
  <calcPr calcId="162913"/>
</workbook>
</file>

<file path=xl/calcChain.xml><?xml version="1.0" encoding="utf-8"?>
<calcChain xmlns="http://schemas.openxmlformats.org/spreadsheetml/2006/main">
  <c r="B5" i="2" l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10" i="1" l="1"/>
  <c r="A12" i="1"/>
  <c r="A13" i="1"/>
  <c r="A1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B10" i="34"/>
  <c r="D7" i="34"/>
  <c r="B7" i="34"/>
  <c r="D7" i="33"/>
  <c r="B7" i="33"/>
  <c r="B10" i="33"/>
  <c r="B10" i="32"/>
  <c r="D7" i="32"/>
  <c r="B7" i="32"/>
  <c r="B10" i="31"/>
  <c r="D7" i="31"/>
  <c r="B7" i="31"/>
  <c r="B10" i="30"/>
  <c r="D7" i="30"/>
  <c r="B7" i="30"/>
  <c r="B10" i="29"/>
  <c r="D7" i="29"/>
  <c r="B7" i="29"/>
  <c r="B10" i="28"/>
  <c r="D7" i="28"/>
  <c r="B7" i="28"/>
  <c r="B10" i="27"/>
  <c r="D7" i="27"/>
  <c r="B7" i="27"/>
  <c r="B10" i="26"/>
  <c r="D7" i="26"/>
  <c r="B7" i="26"/>
  <c r="B10" i="25"/>
  <c r="D7" i="25"/>
  <c r="B7" i="25"/>
  <c r="B10" i="24"/>
  <c r="D7" i="24"/>
  <c r="B7" i="24"/>
  <c r="D7" i="23"/>
  <c r="B7" i="23"/>
  <c r="B10" i="23"/>
  <c r="B10" i="22"/>
  <c r="D7" i="22"/>
  <c r="B7" i="22"/>
  <c r="B10" i="21"/>
  <c r="D7" i="21"/>
  <c r="B7" i="21"/>
  <c r="B10" i="20"/>
  <c r="D7" i="20"/>
  <c r="B7" i="20"/>
  <c r="B10" i="19"/>
  <c r="D7" i="19"/>
  <c r="B7" i="19"/>
  <c r="B10" i="18"/>
  <c r="D7" i="18"/>
  <c r="B7" i="18"/>
  <c r="B10" i="17"/>
  <c r="D7" i="17"/>
  <c r="B7" i="17"/>
  <c r="B10" i="16"/>
  <c r="D7" i="16"/>
  <c r="B7" i="16"/>
  <c r="B10" i="15"/>
  <c r="D7" i="15"/>
  <c r="B7" i="15"/>
  <c r="B10" i="12"/>
  <c r="D7" i="12"/>
  <c r="B7" i="12"/>
  <c r="B10" i="9"/>
  <c r="D7" i="9"/>
  <c r="B7" i="9"/>
  <c r="B10" i="8"/>
  <c r="D7" i="8"/>
  <c r="B7" i="8"/>
  <c r="B10" i="10"/>
  <c r="D7" i="10"/>
  <c r="B7" i="10"/>
  <c r="B10" i="11"/>
  <c r="D7" i="11"/>
  <c r="B7" i="11"/>
  <c r="B10" i="7"/>
  <c r="D7" i="7"/>
  <c r="B7" i="7"/>
  <c r="B10" i="6"/>
  <c r="D7" i="6"/>
  <c r="B7" i="6"/>
  <c r="B10" i="5"/>
  <c r="D7" i="5"/>
  <c r="B7" i="5"/>
  <c r="D7" i="4"/>
  <c r="B7" i="4"/>
  <c r="B10" i="4"/>
  <c r="B10" i="2"/>
  <c r="P8" i="1" l="1"/>
  <c r="A8" i="1" s="1"/>
  <c r="P9" i="1"/>
  <c r="A9" i="1" s="1"/>
  <c r="P10" i="1"/>
  <c r="P11" i="1"/>
  <c r="A11" i="1" s="1"/>
  <c r="P12" i="1"/>
  <c r="P13" i="1"/>
  <c r="P14" i="1"/>
  <c r="A14" i="1" s="1"/>
  <c r="P15" i="1"/>
  <c r="P16" i="1"/>
  <c r="A16" i="1" s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7" i="1" l="1"/>
  <c r="A7" i="1" s="1"/>
  <c r="B7" i="2"/>
  <c r="D7" i="2"/>
  <c r="D6" i="34" l="1"/>
  <c r="B6" i="34"/>
  <c r="D6" i="33"/>
  <c r="B6" i="33"/>
  <c r="D6" i="32"/>
  <c r="B6" i="32"/>
  <c r="D6" i="31"/>
  <c r="B6" i="31"/>
  <c r="D6" i="30"/>
  <c r="B6" i="30"/>
  <c r="D6" i="29"/>
  <c r="B6" i="29"/>
  <c r="D6" i="28"/>
  <c r="B6" i="28"/>
  <c r="D6" i="27"/>
  <c r="B6" i="27"/>
  <c r="D6" i="26"/>
  <c r="B6" i="26"/>
  <c r="D6" i="25"/>
  <c r="B6" i="25"/>
  <c r="D6" i="24"/>
  <c r="B6" i="24"/>
  <c r="D6" i="23"/>
  <c r="B6" i="23"/>
  <c r="D6" i="22"/>
  <c r="B6" i="22"/>
  <c r="D6" i="21"/>
  <c r="B6" i="21"/>
  <c r="D6" i="20"/>
  <c r="B6" i="20"/>
  <c r="D6" i="19"/>
  <c r="B6" i="19"/>
  <c r="D6" i="18"/>
  <c r="B6" i="18"/>
  <c r="D6" i="17"/>
  <c r="B6" i="17"/>
  <c r="D6" i="16"/>
  <c r="B6" i="16"/>
  <c r="D6" i="15"/>
  <c r="B6" i="15"/>
  <c r="D6" i="12"/>
  <c r="B6" i="12"/>
  <c r="D6" i="9"/>
  <c r="B6" i="9"/>
  <c r="D6" i="8"/>
  <c r="B6" i="8"/>
  <c r="D6" i="10"/>
  <c r="B6" i="10"/>
  <c r="D6" i="11"/>
  <c r="B6" i="11"/>
  <c r="B6" i="7"/>
  <c r="D6" i="7"/>
  <c r="D6" i="6"/>
  <c r="B6" i="6"/>
  <c r="D6" i="5"/>
  <c r="B6" i="5"/>
  <c r="B6" i="4"/>
  <c r="D6" i="4"/>
  <c r="D6" i="2"/>
  <c r="B6" i="2"/>
  <c r="B3" i="2"/>
  <c r="D5" i="34"/>
  <c r="D4" i="34"/>
  <c r="D3" i="34"/>
  <c r="D2" i="34"/>
  <c r="B5" i="34"/>
  <c r="B3" i="34"/>
  <c r="B2" i="34"/>
  <c r="D5" i="33"/>
  <c r="D4" i="33"/>
  <c r="D3" i="33"/>
  <c r="D2" i="33"/>
  <c r="B5" i="33"/>
  <c r="B3" i="33"/>
  <c r="B2" i="33"/>
  <c r="D5" i="32"/>
  <c r="D4" i="32"/>
  <c r="D3" i="32"/>
  <c r="D2" i="32"/>
  <c r="B5" i="32"/>
  <c r="B3" i="32"/>
  <c r="B2" i="32"/>
  <c r="D5" i="31"/>
  <c r="D4" i="31"/>
  <c r="D3" i="31"/>
  <c r="D2" i="31"/>
  <c r="B5" i="31"/>
  <c r="B3" i="31"/>
  <c r="B2" i="31"/>
  <c r="D5" i="30"/>
  <c r="D4" i="30"/>
  <c r="D3" i="30"/>
  <c r="D2" i="30"/>
  <c r="B5" i="30"/>
  <c r="B3" i="30"/>
  <c r="B2" i="30"/>
  <c r="D5" i="29"/>
  <c r="D4" i="29"/>
  <c r="D3" i="29"/>
  <c r="D2" i="29"/>
  <c r="B5" i="29"/>
  <c r="B3" i="29"/>
  <c r="B2" i="29"/>
  <c r="D5" i="28"/>
  <c r="D4" i="28"/>
  <c r="D3" i="28"/>
  <c r="D2" i="28"/>
  <c r="B5" i="28"/>
  <c r="B3" i="28"/>
  <c r="B2" i="28"/>
  <c r="D5" i="27"/>
  <c r="D4" i="27"/>
  <c r="D3" i="27"/>
  <c r="D2" i="27"/>
  <c r="B5" i="27"/>
  <c r="B3" i="27"/>
  <c r="B2" i="27"/>
  <c r="D5" i="26"/>
  <c r="D4" i="26"/>
  <c r="D3" i="26"/>
  <c r="D2" i="26"/>
  <c r="B5" i="26"/>
  <c r="B3" i="26"/>
  <c r="B2" i="26"/>
  <c r="D5" i="25"/>
  <c r="D4" i="25"/>
  <c r="D3" i="25"/>
  <c r="D2" i="25"/>
  <c r="B5" i="25"/>
  <c r="B3" i="25"/>
  <c r="B2" i="25"/>
  <c r="D5" i="24"/>
  <c r="D4" i="24"/>
  <c r="D3" i="24"/>
  <c r="D2" i="24"/>
  <c r="B5" i="24"/>
  <c r="B3" i="24"/>
  <c r="B2" i="24"/>
  <c r="D5" i="23"/>
  <c r="D4" i="23"/>
  <c r="D3" i="23"/>
  <c r="D2" i="23"/>
  <c r="B5" i="23"/>
  <c r="B3" i="23"/>
  <c r="B2" i="23"/>
  <c r="D5" i="22"/>
  <c r="D4" i="22"/>
  <c r="D3" i="22"/>
  <c r="D2" i="22"/>
  <c r="B5" i="22"/>
  <c r="B3" i="22"/>
  <c r="B2" i="22"/>
  <c r="D5" i="21"/>
  <c r="D4" i="21"/>
  <c r="D3" i="21"/>
  <c r="D2" i="21"/>
  <c r="B5" i="21"/>
  <c r="B3" i="21"/>
  <c r="B2" i="21"/>
  <c r="D5" i="20"/>
  <c r="D4" i="20"/>
  <c r="D3" i="20"/>
  <c r="D2" i="20"/>
  <c r="B5" i="20"/>
  <c r="B3" i="20"/>
  <c r="B2" i="20"/>
  <c r="D5" i="19"/>
  <c r="D4" i="19"/>
  <c r="D3" i="19"/>
  <c r="D2" i="19"/>
  <c r="B5" i="19"/>
  <c r="B3" i="19"/>
  <c r="B2" i="19"/>
  <c r="D5" i="18"/>
  <c r="D4" i="18"/>
  <c r="D3" i="18"/>
  <c r="D2" i="18"/>
  <c r="B5" i="18"/>
  <c r="B3" i="18"/>
  <c r="B2" i="18"/>
  <c r="D5" i="17"/>
  <c r="D4" i="17"/>
  <c r="D3" i="17"/>
  <c r="D2" i="17"/>
  <c r="B5" i="17"/>
  <c r="B3" i="17"/>
  <c r="B2" i="17"/>
  <c r="D5" i="16"/>
  <c r="D4" i="16"/>
  <c r="D3" i="16"/>
  <c r="D2" i="16"/>
  <c r="B5" i="16"/>
  <c r="B3" i="16"/>
  <c r="B2" i="16"/>
  <c r="D5" i="15"/>
  <c r="D4" i="15"/>
  <c r="D3" i="15"/>
  <c r="D2" i="15"/>
  <c r="B5" i="15"/>
  <c r="B3" i="15"/>
  <c r="B2" i="15"/>
  <c r="D5" i="12"/>
  <c r="D4" i="12"/>
  <c r="D3" i="12"/>
  <c r="D2" i="12"/>
  <c r="B5" i="12"/>
  <c r="B3" i="12"/>
  <c r="B2" i="12"/>
  <c r="D5" i="9"/>
  <c r="D4" i="9"/>
  <c r="D3" i="9"/>
  <c r="D2" i="9"/>
  <c r="B5" i="9"/>
  <c r="B3" i="9"/>
  <c r="B2" i="9"/>
  <c r="D5" i="8"/>
  <c r="D4" i="8"/>
  <c r="D3" i="8"/>
  <c r="D2" i="8"/>
  <c r="B5" i="8"/>
  <c r="B3" i="8"/>
  <c r="B2" i="8"/>
  <c r="D5" i="10"/>
  <c r="D4" i="10"/>
  <c r="D3" i="10"/>
  <c r="D2" i="10"/>
  <c r="B5" i="10"/>
  <c r="B3" i="10"/>
  <c r="B2" i="10"/>
  <c r="D5" i="11"/>
  <c r="D4" i="11"/>
  <c r="D3" i="11"/>
  <c r="D2" i="11"/>
  <c r="B5" i="11"/>
  <c r="B3" i="11"/>
  <c r="B2" i="11"/>
  <c r="D5" i="7"/>
  <c r="D4" i="7"/>
  <c r="D3" i="7"/>
  <c r="D2" i="7"/>
  <c r="B5" i="7"/>
  <c r="B3" i="7"/>
  <c r="B2" i="7"/>
  <c r="D5" i="6"/>
  <c r="D4" i="6"/>
  <c r="D3" i="6"/>
  <c r="D2" i="6"/>
  <c r="B5" i="6"/>
  <c r="B3" i="6"/>
  <c r="B2" i="6"/>
  <c r="D5" i="5"/>
  <c r="D4" i="5"/>
  <c r="D3" i="5"/>
  <c r="D2" i="5"/>
  <c r="B5" i="5"/>
  <c r="B3" i="5"/>
  <c r="B2" i="5"/>
  <c r="D5" i="4"/>
  <c r="D4" i="4"/>
  <c r="D3" i="4"/>
  <c r="D2" i="4"/>
  <c r="B5" i="4"/>
  <c r="B3" i="4"/>
  <c r="B2" i="4"/>
  <c r="D5" i="2"/>
  <c r="D4" i="2"/>
  <c r="D3" i="2"/>
  <c r="D2" i="2"/>
  <c r="B2" i="2" l="1"/>
</calcChain>
</file>

<file path=xl/comments1.xml><?xml version="1.0" encoding="utf-8"?>
<comments xmlns="http://schemas.openxmlformats.org/spreadsheetml/2006/main">
  <authors>
    <author>GrupCETT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Aquest camp es genera automàticament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Només obligatori omplir aquest camp en cas de ser queixa o reclamació
</t>
        </r>
      </text>
    </comment>
  </commentList>
</comments>
</file>

<file path=xl/comments10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1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2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3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4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5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6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7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8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19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.xml><?xml version="1.0" encoding="utf-8"?>
<comments xmlns="http://schemas.openxmlformats.org/spreadsheetml/2006/main">
  <authors>
    <author>GrupCETT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Tot aquest contingut es genera automàticament a partir de la informació del Llistat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0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1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2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3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4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5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6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7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8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29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3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30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31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4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5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6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7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8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comments9.xml><?xml version="1.0" encoding="utf-8"?>
<comments xmlns="http://schemas.openxmlformats.org/spreadsheetml/2006/main">
  <authors>
    <author>GrupCETT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Correu electrònic sencer, punts de l'acte, resum trucada telefònica, etc.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Motiu "real" de la queixa/suggeriment/reclamació. Fer una reflexió per part de la coordinació/responsable de la queixa/suggeriment/reclamació sobre els comentaris dels alumnes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Quines accions s'han dut a terme per gestionar el QSRF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hipervincular a l'arxiu</t>
        </r>
      </text>
    </comment>
  </commentList>
</comments>
</file>

<file path=xl/sharedStrings.xml><?xml version="1.0" encoding="utf-8"?>
<sst xmlns="http://schemas.openxmlformats.org/spreadsheetml/2006/main" count="805" uniqueCount="70">
  <si>
    <t>ID</t>
  </si>
  <si>
    <t>Tipus</t>
  </si>
  <si>
    <t>Suggeriment</t>
  </si>
  <si>
    <t>Felicitació</t>
  </si>
  <si>
    <t xml:space="preserve">R112-PGG14 </t>
  </si>
  <si>
    <t>Fitxa de gestió</t>
  </si>
  <si>
    <t>Informació General</t>
  </si>
  <si>
    <t>Any acadèmic:</t>
  </si>
  <si>
    <t>Evidències resolució</t>
  </si>
  <si>
    <t>Col·lectiu</t>
  </si>
  <si>
    <t xml:space="preserve">Nom i Cognoms </t>
  </si>
  <si>
    <t>Formació / Departament</t>
  </si>
  <si>
    <t>Client</t>
  </si>
  <si>
    <t>Resident</t>
  </si>
  <si>
    <t>Altres (especificar)</t>
  </si>
  <si>
    <t xml:space="preserve">Altres </t>
  </si>
  <si>
    <t>Nom i Cognoms</t>
  </si>
  <si>
    <t>Queixa</t>
  </si>
  <si>
    <t xml:space="preserve">És una expressió d’insatisfacció feta a l’organització, amb respecte als seus productes i/o serveis. </t>
  </si>
  <si>
    <t>És una proposta de millora que poden fer els grups d’interès per millorar un producte o servei. És a dir, és una aportació d’idees o iniciatives per a la millora.</t>
  </si>
  <si>
    <t>És l’escrit en el que es manifesta una expressió d’alegria i satisfacció respecte a una persona, producte i/o servei</t>
  </si>
  <si>
    <t>Data d'obertura</t>
  </si>
  <si>
    <t>Data de tancament</t>
  </si>
  <si>
    <t>Registre Queixes, Suggeriments i Felicitacions</t>
  </si>
  <si>
    <t>Desenvolupament de la Formació</t>
  </si>
  <si>
    <t>Gestió dels recursos i instal·lacions</t>
  </si>
  <si>
    <t>Gestió del personal del CETT</t>
  </si>
  <si>
    <t>Informació rebuda</t>
  </si>
  <si>
    <t>Orientació acadèmica i/o professional</t>
  </si>
  <si>
    <t>Serveis informàtics</t>
  </si>
  <si>
    <t>Responsabilitat Social Empresarial</t>
  </si>
  <si>
    <t>Tràmits acadèmics i econòmics</t>
  </si>
  <si>
    <t>Estudiant</t>
  </si>
  <si>
    <t>Antic Estudiant</t>
  </si>
  <si>
    <t>Empresa Col·laboradora</t>
  </si>
  <si>
    <t>Personal del Grup</t>
  </si>
  <si>
    <t>Professorat</t>
  </si>
  <si>
    <t>Empresa del Grup</t>
  </si>
  <si>
    <t>Hotel Alimara</t>
  </si>
  <si>
    <t>Residència Àgora</t>
  </si>
  <si>
    <t>Gestió i accions del QSF</t>
  </si>
  <si>
    <t>Gestió QSF</t>
  </si>
  <si>
    <t>Servei/Departament/Formació</t>
  </si>
  <si>
    <t>Llistat QSF</t>
  </si>
  <si>
    <t>Referent a</t>
  </si>
  <si>
    <t>Serveis de Restauració</t>
  </si>
  <si>
    <t>Responsable</t>
  </si>
  <si>
    <t xml:space="preserve">Referent a </t>
  </si>
  <si>
    <t>Assumpte</t>
  </si>
  <si>
    <t>Estat</t>
  </si>
  <si>
    <t>Tancada</t>
  </si>
  <si>
    <t>Pendent</t>
  </si>
  <si>
    <t>En procés</t>
  </si>
  <si>
    <t>Empresa del grup</t>
  </si>
  <si>
    <t>v.3</t>
  </si>
  <si>
    <t>nº</t>
  </si>
  <si>
    <t>Origen</t>
  </si>
  <si>
    <t>CETT</t>
  </si>
  <si>
    <t>Desestimada</t>
  </si>
  <si>
    <t>Tancada amb retràs</t>
  </si>
  <si>
    <t>Responsable QSF</t>
  </si>
  <si>
    <r>
      <rPr>
        <b/>
        <sz val="9"/>
        <color theme="1"/>
        <rFont val="Century Gothic"/>
        <family val="2"/>
      </rPr>
      <t>Descripció QSF:</t>
    </r>
    <r>
      <rPr>
        <sz val="9"/>
        <color theme="1"/>
        <rFont val="Century Gothic"/>
        <family val="2"/>
      </rPr>
      <t xml:space="preserve"> 
transcripció exacta de la QSF</t>
    </r>
  </si>
  <si>
    <r>
      <t xml:space="preserve">Origen QSF: </t>
    </r>
    <r>
      <rPr>
        <sz val="9"/>
        <color theme="1"/>
        <rFont val="Century Gothic"/>
        <family val="2"/>
      </rPr>
      <t xml:space="preserve">
on s'ha originat </t>
    </r>
  </si>
  <si>
    <r>
      <t xml:space="preserve">Causa QSF: 
</t>
    </r>
    <r>
      <rPr>
        <sz val="9"/>
        <color theme="1"/>
        <rFont val="Century Gothic"/>
        <family val="2"/>
      </rPr>
      <t>Només omplir en cas de ser queixa o suggeriment</t>
    </r>
  </si>
  <si>
    <t>A1:
A2:
A3:
A4: 
A5:</t>
  </si>
  <si>
    <t>A1:</t>
  </si>
  <si>
    <t>A2:</t>
  </si>
  <si>
    <t>A3:</t>
  </si>
  <si>
    <t>A4:</t>
  </si>
  <si>
    <t>A5: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</si>
</sst>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7F7F7F"/>
      <name val="Century Gothic"/>
      <family val="2"/>
    </font>
    <font>
      <b/>
      <sz val="9"/>
      <color theme="1" tint="0.3499862666707357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b/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D6A8"/>
        <bgColor indexed="64"/>
      </patternFill>
    </fill>
    <fill>
      <patternFill patternType="solid">
        <fgColor rgb="FF7529F1"/>
        <bgColor indexed="64"/>
      </patternFill>
    </fill>
    <fill>
      <patternFill patternType="solid">
        <fgColor rgb="FFCFB4FA"/>
        <bgColor indexed="64"/>
      </patternFill>
    </fill>
    <fill>
      <patternFill patternType="solid">
        <fgColor rgb="FFCCB0FA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D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6" fillId="2" borderId="0" xfId="0" applyFont="1" applyFill="1"/>
    <xf numFmtId="0" fontId="6" fillId="2" borderId="5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6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9966"/>
      </font>
    </dxf>
    <dxf>
      <font>
        <color rgb="FFFF0000"/>
      </font>
    </dxf>
    <dxf>
      <font>
        <color rgb="FF339966"/>
      </font>
    </dxf>
    <dxf>
      <font>
        <color theme="0"/>
      </font>
    </dxf>
    <dxf>
      <fill>
        <patternFill>
          <bgColor rgb="FFFFCC66"/>
        </patternFill>
      </fill>
    </dxf>
    <dxf>
      <fill>
        <patternFill>
          <bgColor rgb="FF66FF99"/>
        </patternFill>
      </fill>
    </dxf>
    <dxf>
      <fill>
        <patternFill>
          <bgColor rgb="FFFF7C80"/>
        </patternFill>
      </fill>
    </dxf>
    <dxf>
      <fill>
        <patternFill>
          <bgColor theme="1" tint="0.499984740745262"/>
        </patternFill>
      </fill>
    </dxf>
    <dxf>
      <fill>
        <patternFill>
          <bgColor rgb="FFCCFF33"/>
        </patternFill>
      </fill>
    </dxf>
  </dxfs>
  <tableStyles count="0" defaultTableStyle="TableStyleMedium9" defaultPivotStyle="PivotStyleLight16"/>
  <colors>
    <mruColors>
      <color rgb="FFEAEAEA"/>
      <color rgb="FFFDFDFD"/>
      <color rgb="FF66FF99"/>
      <color rgb="FFCCFF33"/>
      <color rgb="FF7529F1"/>
      <color rgb="FF16D6A8"/>
      <color rgb="FFF9F9F9"/>
      <color rgb="FFC6C6C6"/>
      <color rgb="FFF0E5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6'!A1"/><Relationship Id="rId13" Type="http://schemas.openxmlformats.org/officeDocument/2006/relationships/hyperlink" Target="#'11'!A1"/><Relationship Id="rId18" Type="http://schemas.openxmlformats.org/officeDocument/2006/relationships/hyperlink" Target="#'16'!A1"/><Relationship Id="rId26" Type="http://schemas.openxmlformats.org/officeDocument/2006/relationships/hyperlink" Target="#'24'!A1"/><Relationship Id="rId3" Type="http://schemas.openxmlformats.org/officeDocument/2006/relationships/image" Target="../media/image2.png"/><Relationship Id="rId21" Type="http://schemas.openxmlformats.org/officeDocument/2006/relationships/hyperlink" Target="#'19'!A1"/><Relationship Id="rId7" Type="http://schemas.openxmlformats.org/officeDocument/2006/relationships/hyperlink" Target="#'5'!A1"/><Relationship Id="rId12" Type="http://schemas.openxmlformats.org/officeDocument/2006/relationships/hyperlink" Target="#'10'!A1"/><Relationship Id="rId17" Type="http://schemas.openxmlformats.org/officeDocument/2006/relationships/hyperlink" Target="#'15'!A1"/><Relationship Id="rId25" Type="http://schemas.openxmlformats.org/officeDocument/2006/relationships/hyperlink" Target="#'23'!A1"/><Relationship Id="rId33" Type="http://schemas.openxmlformats.org/officeDocument/2006/relationships/image" Target="../media/image3.png"/><Relationship Id="rId2" Type="http://schemas.openxmlformats.org/officeDocument/2006/relationships/image" Target="../media/image1.png"/><Relationship Id="rId16" Type="http://schemas.openxmlformats.org/officeDocument/2006/relationships/hyperlink" Target="#'14'!A1"/><Relationship Id="rId20" Type="http://schemas.openxmlformats.org/officeDocument/2006/relationships/hyperlink" Target="#'18'!A1"/><Relationship Id="rId29" Type="http://schemas.openxmlformats.org/officeDocument/2006/relationships/hyperlink" Target="#'27'!A1"/><Relationship Id="rId1" Type="http://schemas.openxmlformats.org/officeDocument/2006/relationships/hyperlink" Target="#'1'!A1"/><Relationship Id="rId6" Type="http://schemas.openxmlformats.org/officeDocument/2006/relationships/hyperlink" Target="#'4'!A1"/><Relationship Id="rId11" Type="http://schemas.openxmlformats.org/officeDocument/2006/relationships/hyperlink" Target="#'9'!A1"/><Relationship Id="rId24" Type="http://schemas.openxmlformats.org/officeDocument/2006/relationships/hyperlink" Target="#'22'!A1"/><Relationship Id="rId32" Type="http://schemas.openxmlformats.org/officeDocument/2006/relationships/hyperlink" Target="#'30'!A1"/><Relationship Id="rId5" Type="http://schemas.openxmlformats.org/officeDocument/2006/relationships/hyperlink" Target="#'3'!A1"/><Relationship Id="rId15" Type="http://schemas.openxmlformats.org/officeDocument/2006/relationships/hyperlink" Target="#'13'!A1"/><Relationship Id="rId23" Type="http://schemas.openxmlformats.org/officeDocument/2006/relationships/hyperlink" Target="#'21'!A1"/><Relationship Id="rId28" Type="http://schemas.openxmlformats.org/officeDocument/2006/relationships/hyperlink" Target="#'26'!A1"/><Relationship Id="rId10" Type="http://schemas.openxmlformats.org/officeDocument/2006/relationships/hyperlink" Target="#'8'!A1"/><Relationship Id="rId19" Type="http://schemas.openxmlformats.org/officeDocument/2006/relationships/hyperlink" Target="#'17'!A1"/><Relationship Id="rId31" Type="http://schemas.openxmlformats.org/officeDocument/2006/relationships/hyperlink" Target="#'29'!A1"/><Relationship Id="rId4" Type="http://schemas.openxmlformats.org/officeDocument/2006/relationships/hyperlink" Target="#'2'!A1"/><Relationship Id="rId9" Type="http://schemas.openxmlformats.org/officeDocument/2006/relationships/hyperlink" Target="#'7'!A1"/><Relationship Id="rId14" Type="http://schemas.openxmlformats.org/officeDocument/2006/relationships/hyperlink" Target="#'12'!A1"/><Relationship Id="rId22" Type="http://schemas.openxmlformats.org/officeDocument/2006/relationships/hyperlink" Target="#'20'!A1"/><Relationship Id="rId27" Type="http://schemas.openxmlformats.org/officeDocument/2006/relationships/hyperlink" Target="#'25'!A1"/><Relationship Id="rId30" Type="http://schemas.openxmlformats.org/officeDocument/2006/relationships/hyperlink" Target="#'28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Llista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392975</xdr:colOff>
      <xdr:row>6</xdr:row>
      <xdr:rowOff>61505</xdr:rowOff>
    </xdr:from>
    <xdr:to>
      <xdr:col>13</xdr:col>
      <xdr:colOff>1002574</xdr:colOff>
      <xdr:row>6</xdr:row>
      <xdr:rowOff>386183</xdr:rowOff>
    </xdr:to>
    <xdr:grpSp>
      <xdr:nvGrpSpPr>
        <xdr:cNvPr id="36" name="35 Grupo">
          <a:hlinkClick xmlns:r="http://schemas.openxmlformats.org/officeDocument/2006/relationships" r:id="rId1"/>
        </xdr:cNvPr>
        <xdr:cNvGrpSpPr/>
      </xdr:nvGrpSpPr>
      <xdr:grpSpPr>
        <a:xfrm>
          <a:off x="11807735" y="1646465"/>
          <a:ext cx="609599" cy="324678"/>
          <a:chOff x="5196841" y="1318261"/>
          <a:chExt cx="609599" cy="324678"/>
        </a:xfrm>
      </xdr:grpSpPr>
      <xdr:pic>
        <xdr:nvPicPr>
          <xdr:cNvPr id="9" name="8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96841" y="1318261"/>
            <a:ext cx="324678" cy="324678"/>
          </a:xfrm>
          <a:prstGeom prst="rect">
            <a:avLst/>
          </a:prstGeom>
        </xdr:spPr>
      </xdr:pic>
      <xdr:pic>
        <xdr:nvPicPr>
          <xdr:cNvPr id="10" name="9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01641" y="1318261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392021</xdr:colOff>
      <xdr:row>7</xdr:row>
      <xdr:rowOff>71437</xdr:rowOff>
    </xdr:from>
    <xdr:to>
      <xdr:col>13</xdr:col>
      <xdr:colOff>1001620</xdr:colOff>
      <xdr:row>7</xdr:row>
      <xdr:rowOff>396115</xdr:rowOff>
    </xdr:to>
    <xdr:grpSp>
      <xdr:nvGrpSpPr>
        <xdr:cNvPr id="37" name="36 Grupo">
          <a:hlinkClick xmlns:r="http://schemas.openxmlformats.org/officeDocument/2006/relationships" r:id="rId4"/>
        </xdr:cNvPr>
        <xdr:cNvGrpSpPr/>
      </xdr:nvGrpSpPr>
      <xdr:grpSpPr>
        <a:xfrm>
          <a:off x="11806781" y="2159317"/>
          <a:ext cx="609599" cy="324678"/>
          <a:chOff x="5181600" y="1775460"/>
          <a:chExt cx="609599" cy="324678"/>
        </a:xfrm>
      </xdr:grpSpPr>
      <xdr:pic>
        <xdr:nvPicPr>
          <xdr:cNvPr id="17" name="16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81600" y="1775460"/>
            <a:ext cx="324678" cy="324678"/>
          </a:xfrm>
          <a:prstGeom prst="rect">
            <a:avLst/>
          </a:prstGeom>
        </xdr:spPr>
      </xdr:pic>
      <xdr:pic>
        <xdr:nvPicPr>
          <xdr:cNvPr id="18" name="17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486400" y="177546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385762</xdr:colOff>
      <xdr:row>8</xdr:row>
      <xdr:rowOff>45720</xdr:rowOff>
    </xdr:from>
    <xdr:to>
      <xdr:col>13</xdr:col>
      <xdr:colOff>995361</xdr:colOff>
      <xdr:row>8</xdr:row>
      <xdr:rowOff>370398</xdr:rowOff>
    </xdr:to>
    <xdr:grpSp>
      <xdr:nvGrpSpPr>
        <xdr:cNvPr id="38" name="37 Grupo">
          <a:hlinkClick xmlns:r="http://schemas.openxmlformats.org/officeDocument/2006/relationships" r:id="rId5"/>
        </xdr:cNvPr>
        <xdr:cNvGrpSpPr/>
      </xdr:nvGrpSpPr>
      <xdr:grpSpPr>
        <a:xfrm>
          <a:off x="11800522" y="2567940"/>
          <a:ext cx="609599" cy="324678"/>
          <a:chOff x="5173980" y="2179320"/>
          <a:chExt cx="609599" cy="324678"/>
        </a:xfrm>
      </xdr:grpSpPr>
      <xdr:pic>
        <xdr:nvPicPr>
          <xdr:cNvPr id="19" name="18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73980" y="2179320"/>
            <a:ext cx="324678" cy="324678"/>
          </a:xfrm>
          <a:prstGeom prst="rect">
            <a:avLst/>
          </a:prstGeom>
        </xdr:spPr>
      </xdr:pic>
      <xdr:pic>
        <xdr:nvPicPr>
          <xdr:cNvPr id="20" name="19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478780" y="217932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375558</xdr:colOff>
      <xdr:row>9</xdr:row>
      <xdr:rowOff>23949</xdr:rowOff>
    </xdr:from>
    <xdr:to>
      <xdr:col>13</xdr:col>
      <xdr:colOff>985157</xdr:colOff>
      <xdr:row>9</xdr:row>
      <xdr:rowOff>348627</xdr:rowOff>
    </xdr:to>
    <xdr:grpSp>
      <xdr:nvGrpSpPr>
        <xdr:cNvPr id="39" name="38 Grupo">
          <a:hlinkClick xmlns:r="http://schemas.openxmlformats.org/officeDocument/2006/relationships" r:id="rId6"/>
        </xdr:cNvPr>
        <xdr:cNvGrpSpPr/>
      </xdr:nvGrpSpPr>
      <xdr:grpSpPr>
        <a:xfrm>
          <a:off x="11790318" y="2980509"/>
          <a:ext cx="609599" cy="324678"/>
          <a:chOff x="5173980" y="2613660"/>
          <a:chExt cx="609599" cy="324678"/>
        </a:xfrm>
      </xdr:grpSpPr>
      <xdr:pic>
        <xdr:nvPicPr>
          <xdr:cNvPr id="21" name="20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73980" y="2613660"/>
            <a:ext cx="324678" cy="324678"/>
          </a:xfrm>
          <a:prstGeom prst="rect">
            <a:avLst/>
          </a:prstGeom>
        </xdr:spPr>
      </xdr:pic>
      <xdr:pic>
        <xdr:nvPicPr>
          <xdr:cNvPr id="22" name="21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478780" y="261366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379912</xdr:colOff>
      <xdr:row>10</xdr:row>
      <xdr:rowOff>37407</xdr:rowOff>
    </xdr:from>
    <xdr:to>
      <xdr:col>13</xdr:col>
      <xdr:colOff>989511</xdr:colOff>
      <xdr:row>10</xdr:row>
      <xdr:rowOff>362085</xdr:rowOff>
    </xdr:to>
    <xdr:grpSp>
      <xdr:nvGrpSpPr>
        <xdr:cNvPr id="40" name="39 Grupo">
          <a:hlinkClick xmlns:r="http://schemas.openxmlformats.org/officeDocument/2006/relationships" r:id="rId7"/>
        </xdr:cNvPr>
        <xdr:cNvGrpSpPr/>
      </xdr:nvGrpSpPr>
      <xdr:grpSpPr>
        <a:xfrm>
          <a:off x="11794672" y="3428307"/>
          <a:ext cx="609599" cy="324678"/>
          <a:chOff x="5189220" y="3032760"/>
          <a:chExt cx="609599" cy="324678"/>
        </a:xfrm>
      </xdr:grpSpPr>
      <xdr:pic>
        <xdr:nvPicPr>
          <xdr:cNvPr id="23" name="22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89220" y="3032760"/>
            <a:ext cx="324678" cy="324678"/>
          </a:xfrm>
          <a:prstGeom prst="rect">
            <a:avLst/>
          </a:prstGeom>
        </xdr:spPr>
      </xdr:pic>
      <xdr:pic>
        <xdr:nvPicPr>
          <xdr:cNvPr id="24" name="23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494020" y="303276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373925</xdr:colOff>
      <xdr:row>11</xdr:row>
      <xdr:rowOff>57967</xdr:rowOff>
    </xdr:from>
    <xdr:to>
      <xdr:col>13</xdr:col>
      <xdr:colOff>983524</xdr:colOff>
      <xdr:row>11</xdr:row>
      <xdr:rowOff>382645</xdr:rowOff>
    </xdr:to>
    <xdr:grpSp>
      <xdr:nvGrpSpPr>
        <xdr:cNvPr id="41" name="40 Grupo">
          <a:hlinkClick xmlns:r="http://schemas.openxmlformats.org/officeDocument/2006/relationships" r:id="rId8"/>
        </xdr:cNvPr>
        <xdr:cNvGrpSpPr/>
      </xdr:nvGrpSpPr>
      <xdr:grpSpPr>
        <a:xfrm>
          <a:off x="11788685" y="3883207"/>
          <a:ext cx="609599" cy="324678"/>
          <a:chOff x="5196840" y="3482340"/>
          <a:chExt cx="609599" cy="324678"/>
        </a:xfrm>
      </xdr:grpSpPr>
      <xdr:pic>
        <xdr:nvPicPr>
          <xdr:cNvPr id="25" name="24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96840" y="3482340"/>
            <a:ext cx="324678" cy="324678"/>
          </a:xfrm>
          <a:prstGeom prst="rect">
            <a:avLst/>
          </a:prstGeom>
        </xdr:spPr>
      </xdr:pic>
      <xdr:pic>
        <xdr:nvPicPr>
          <xdr:cNvPr id="26" name="25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01640" y="348234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387532</xdr:colOff>
      <xdr:row>12</xdr:row>
      <xdr:rowOff>68580</xdr:rowOff>
    </xdr:from>
    <xdr:to>
      <xdr:col>13</xdr:col>
      <xdr:colOff>997131</xdr:colOff>
      <xdr:row>12</xdr:row>
      <xdr:rowOff>393258</xdr:rowOff>
    </xdr:to>
    <xdr:grpSp>
      <xdr:nvGrpSpPr>
        <xdr:cNvPr id="42" name="41 Grupo">
          <a:hlinkClick xmlns:r="http://schemas.openxmlformats.org/officeDocument/2006/relationships" r:id="rId9"/>
        </xdr:cNvPr>
        <xdr:cNvGrpSpPr/>
      </xdr:nvGrpSpPr>
      <xdr:grpSpPr>
        <a:xfrm>
          <a:off x="11802292" y="4328160"/>
          <a:ext cx="609599" cy="324678"/>
          <a:chOff x="5196840" y="3939540"/>
          <a:chExt cx="609599" cy="324678"/>
        </a:xfrm>
      </xdr:grpSpPr>
      <xdr:pic>
        <xdr:nvPicPr>
          <xdr:cNvPr id="27" name="26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196840" y="3939540"/>
            <a:ext cx="324678" cy="324678"/>
          </a:xfrm>
          <a:prstGeom prst="rect">
            <a:avLst/>
          </a:prstGeom>
        </xdr:spPr>
      </xdr:pic>
      <xdr:pic>
        <xdr:nvPicPr>
          <xdr:cNvPr id="28" name="27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01640" y="393954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406037</xdr:colOff>
      <xdr:row>13</xdr:row>
      <xdr:rowOff>45720</xdr:rowOff>
    </xdr:from>
    <xdr:to>
      <xdr:col>13</xdr:col>
      <xdr:colOff>1015636</xdr:colOff>
      <xdr:row>13</xdr:row>
      <xdr:rowOff>370398</xdr:rowOff>
    </xdr:to>
    <xdr:grpSp>
      <xdr:nvGrpSpPr>
        <xdr:cNvPr id="43" name="42 Grupo">
          <a:hlinkClick xmlns:r="http://schemas.openxmlformats.org/officeDocument/2006/relationships" r:id="rId10"/>
        </xdr:cNvPr>
        <xdr:cNvGrpSpPr/>
      </xdr:nvGrpSpPr>
      <xdr:grpSpPr>
        <a:xfrm>
          <a:off x="11820797" y="4739640"/>
          <a:ext cx="609599" cy="324678"/>
          <a:chOff x="5204460" y="4351020"/>
          <a:chExt cx="609599" cy="324678"/>
        </a:xfrm>
      </xdr:grpSpPr>
      <xdr:pic>
        <xdr:nvPicPr>
          <xdr:cNvPr id="29" name="28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04460" y="4351020"/>
            <a:ext cx="324678" cy="324678"/>
          </a:xfrm>
          <a:prstGeom prst="rect">
            <a:avLst/>
          </a:prstGeom>
        </xdr:spPr>
      </xdr:pic>
      <xdr:pic>
        <xdr:nvPicPr>
          <xdr:cNvPr id="30" name="29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09260" y="435102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399505</xdr:colOff>
      <xdr:row>14</xdr:row>
      <xdr:rowOff>71845</xdr:rowOff>
    </xdr:from>
    <xdr:to>
      <xdr:col>13</xdr:col>
      <xdr:colOff>1009104</xdr:colOff>
      <xdr:row>14</xdr:row>
      <xdr:rowOff>396523</xdr:rowOff>
    </xdr:to>
    <xdr:grpSp>
      <xdr:nvGrpSpPr>
        <xdr:cNvPr id="44" name="43 Grupo">
          <a:hlinkClick xmlns:r="http://schemas.openxmlformats.org/officeDocument/2006/relationships" r:id="rId11"/>
        </xdr:cNvPr>
        <xdr:cNvGrpSpPr/>
      </xdr:nvGrpSpPr>
      <xdr:grpSpPr>
        <a:xfrm>
          <a:off x="11814265" y="5200105"/>
          <a:ext cx="609599" cy="324678"/>
          <a:chOff x="5219700" y="4800600"/>
          <a:chExt cx="609599" cy="324678"/>
        </a:xfrm>
      </xdr:grpSpPr>
      <xdr:pic>
        <xdr:nvPicPr>
          <xdr:cNvPr id="31" name="30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32" name="31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401142</xdr:colOff>
      <xdr:row>15</xdr:row>
      <xdr:rowOff>45720</xdr:rowOff>
    </xdr:from>
    <xdr:to>
      <xdr:col>13</xdr:col>
      <xdr:colOff>1010741</xdr:colOff>
      <xdr:row>15</xdr:row>
      <xdr:rowOff>370398</xdr:rowOff>
    </xdr:to>
    <xdr:grpSp>
      <xdr:nvGrpSpPr>
        <xdr:cNvPr id="46" name="45 Grupo">
          <a:hlinkClick xmlns:r="http://schemas.openxmlformats.org/officeDocument/2006/relationships" r:id="rId12"/>
        </xdr:cNvPr>
        <xdr:cNvGrpSpPr/>
      </xdr:nvGrpSpPr>
      <xdr:grpSpPr>
        <a:xfrm>
          <a:off x="11815902" y="5608320"/>
          <a:ext cx="609599" cy="324678"/>
          <a:chOff x="5219700" y="4800600"/>
          <a:chExt cx="609599" cy="324678"/>
        </a:xfrm>
      </xdr:grpSpPr>
      <xdr:pic>
        <xdr:nvPicPr>
          <xdr:cNvPr id="47" name="46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48" name="47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402912</xdr:colOff>
      <xdr:row>16</xdr:row>
      <xdr:rowOff>52387</xdr:rowOff>
    </xdr:from>
    <xdr:to>
      <xdr:col>13</xdr:col>
      <xdr:colOff>1012511</xdr:colOff>
      <xdr:row>16</xdr:row>
      <xdr:rowOff>377065</xdr:rowOff>
    </xdr:to>
    <xdr:grpSp>
      <xdr:nvGrpSpPr>
        <xdr:cNvPr id="49" name="48 Grupo">
          <a:hlinkClick xmlns:r="http://schemas.openxmlformats.org/officeDocument/2006/relationships" r:id="rId13"/>
        </xdr:cNvPr>
        <xdr:cNvGrpSpPr/>
      </xdr:nvGrpSpPr>
      <xdr:grpSpPr>
        <a:xfrm>
          <a:off x="11817672" y="6049327"/>
          <a:ext cx="609599" cy="324678"/>
          <a:chOff x="5219700" y="4800600"/>
          <a:chExt cx="609599" cy="324678"/>
        </a:xfrm>
      </xdr:grpSpPr>
      <xdr:pic>
        <xdr:nvPicPr>
          <xdr:cNvPr id="50" name="49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51" name="50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17</xdr:row>
      <xdr:rowOff>87088</xdr:rowOff>
    </xdr:from>
    <xdr:to>
      <xdr:col>13</xdr:col>
      <xdr:colOff>1023267</xdr:colOff>
      <xdr:row>17</xdr:row>
      <xdr:rowOff>411766</xdr:rowOff>
    </xdr:to>
    <xdr:grpSp>
      <xdr:nvGrpSpPr>
        <xdr:cNvPr id="52" name="51 Grupo">
          <a:hlinkClick xmlns:r="http://schemas.openxmlformats.org/officeDocument/2006/relationships" r:id="rId14"/>
        </xdr:cNvPr>
        <xdr:cNvGrpSpPr/>
      </xdr:nvGrpSpPr>
      <xdr:grpSpPr>
        <a:xfrm>
          <a:off x="11828428" y="6518368"/>
          <a:ext cx="609599" cy="324678"/>
          <a:chOff x="5219700" y="4800600"/>
          <a:chExt cx="609599" cy="324678"/>
        </a:xfrm>
      </xdr:grpSpPr>
      <xdr:pic>
        <xdr:nvPicPr>
          <xdr:cNvPr id="53" name="52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54" name="53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18</xdr:row>
      <xdr:rowOff>87088</xdr:rowOff>
    </xdr:from>
    <xdr:to>
      <xdr:col>13</xdr:col>
      <xdr:colOff>1023267</xdr:colOff>
      <xdr:row>18</xdr:row>
      <xdr:rowOff>411766</xdr:rowOff>
    </xdr:to>
    <xdr:grpSp>
      <xdr:nvGrpSpPr>
        <xdr:cNvPr id="55" name="54 Grupo">
          <a:hlinkClick xmlns:r="http://schemas.openxmlformats.org/officeDocument/2006/relationships" r:id="rId15"/>
        </xdr:cNvPr>
        <xdr:cNvGrpSpPr/>
      </xdr:nvGrpSpPr>
      <xdr:grpSpPr>
        <a:xfrm>
          <a:off x="11828428" y="6952708"/>
          <a:ext cx="609599" cy="324678"/>
          <a:chOff x="5219700" y="4800600"/>
          <a:chExt cx="609599" cy="324678"/>
        </a:xfrm>
      </xdr:grpSpPr>
      <xdr:pic>
        <xdr:nvPicPr>
          <xdr:cNvPr id="56" name="55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57" name="56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19</xdr:row>
      <xdr:rowOff>87088</xdr:rowOff>
    </xdr:from>
    <xdr:to>
      <xdr:col>13</xdr:col>
      <xdr:colOff>1023267</xdr:colOff>
      <xdr:row>19</xdr:row>
      <xdr:rowOff>411766</xdr:rowOff>
    </xdr:to>
    <xdr:grpSp>
      <xdr:nvGrpSpPr>
        <xdr:cNvPr id="58" name="57 Grupo">
          <a:hlinkClick xmlns:r="http://schemas.openxmlformats.org/officeDocument/2006/relationships" r:id="rId16"/>
        </xdr:cNvPr>
        <xdr:cNvGrpSpPr/>
      </xdr:nvGrpSpPr>
      <xdr:grpSpPr>
        <a:xfrm>
          <a:off x="11828428" y="7387048"/>
          <a:ext cx="609599" cy="324678"/>
          <a:chOff x="5219700" y="4800600"/>
          <a:chExt cx="609599" cy="324678"/>
        </a:xfrm>
      </xdr:grpSpPr>
      <xdr:pic>
        <xdr:nvPicPr>
          <xdr:cNvPr id="59" name="58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60" name="59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20</xdr:row>
      <xdr:rowOff>87088</xdr:rowOff>
    </xdr:from>
    <xdr:to>
      <xdr:col>13</xdr:col>
      <xdr:colOff>1023267</xdr:colOff>
      <xdr:row>20</xdr:row>
      <xdr:rowOff>411766</xdr:rowOff>
    </xdr:to>
    <xdr:grpSp>
      <xdr:nvGrpSpPr>
        <xdr:cNvPr id="61" name="60 Grupo">
          <a:hlinkClick xmlns:r="http://schemas.openxmlformats.org/officeDocument/2006/relationships" r:id="rId17"/>
        </xdr:cNvPr>
        <xdr:cNvGrpSpPr/>
      </xdr:nvGrpSpPr>
      <xdr:grpSpPr>
        <a:xfrm>
          <a:off x="11828428" y="7821388"/>
          <a:ext cx="609599" cy="324678"/>
          <a:chOff x="5219700" y="4800600"/>
          <a:chExt cx="609599" cy="324678"/>
        </a:xfrm>
      </xdr:grpSpPr>
      <xdr:pic>
        <xdr:nvPicPr>
          <xdr:cNvPr id="62" name="61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63" name="62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21</xdr:row>
      <xdr:rowOff>87088</xdr:rowOff>
    </xdr:from>
    <xdr:to>
      <xdr:col>13</xdr:col>
      <xdr:colOff>1023267</xdr:colOff>
      <xdr:row>21</xdr:row>
      <xdr:rowOff>411766</xdr:rowOff>
    </xdr:to>
    <xdr:grpSp>
      <xdr:nvGrpSpPr>
        <xdr:cNvPr id="64" name="63 Grupo">
          <a:hlinkClick xmlns:r="http://schemas.openxmlformats.org/officeDocument/2006/relationships" r:id="rId18"/>
        </xdr:cNvPr>
        <xdr:cNvGrpSpPr/>
      </xdr:nvGrpSpPr>
      <xdr:grpSpPr>
        <a:xfrm>
          <a:off x="11828428" y="8255728"/>
          <a:ext cx="609599" cy="324678"/>
          <a:chOff x="5219700" y="4800600"/>
          <a:chExt cx="609599" cy="324678"/>
        </a:xfrm>
      </xdr:grpSpPr>
      <xdr:pic>
        <xdr:nvPicPr>
          <xdr:cNvPr id="65" name="64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66" name="65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22</xdr:row>
      <xdr:rowOff>87088</xdr:rowOff>
    </xdr:from>
    <xdr:to>
      <xdr:col>13</xdr:col>
      <xdr:colOff>1023267</xdr:colOff>
      <xdr:row>22</xdr:row>
      <xdr:rowOff>411766</xdr:rowOff>
    </xdr:to>
    <xdr:grpSp>
      <xdr:nvGrpSpPr>
        <xdr:cNvPr id="67" name="66 Grupo">
          <a:hlinkClick xmlns:r="http://schemas.openxmlformats.org/officeDocument/2006/relationships" r:id="rId19"/>
        </xdr:cNvPr>
        <xdr:cNvGrpSpPr/>
      </xdr:nvGrpSpPr>
      <xdr:grpSpPr>
        <a:xfrm>
          <a:off x="11828428" y="8690068"/>
          <a:ext cx="609599" cy="324678"/>
          <a:chOff x="5219700" y="4800600"/>
          <a:chExt cx="609599" cy="324678"/>
        </a:xfrm>
      </xdr:grpSpPr>
      <xdr:pic>
        <xdr:nvPicPr>
          <xdr:cNvPr id="68" name="67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69" name="68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23</xdr:row>
      <xdr:rowOff>87088</xdr:rowOff>
    </xdr:from>
    <xdr:to>
      <xdr:col>13</xdr:col>
      <xdr:colOff>1023267</xdr:colOff>
      <xdr:row>23</xdr:row>
      <xdr:rowOff>411766</xdr:rowOff>
    </xdr:to>
    <xdr:grpSp>
      <xdr:nvGrpSpPr>
        <xdr:cNvPr id="70" name="69 Grupo">
          <a:hlinkClick xmlns:r="http://schemas.openxmlformats.org/officeDocument/2006/relationships" r:id="rId20"/>
        </xdr:cNvPr>
        <xdr:cNvGrpSpPr/>
      </xdr:nvGrpSpPr>
      <xdr:grpSpPr>
        <a:xfrm>
          <a:off x="11828428" y="9124408"/>
          <a:ext cx="609599" cy="324678"/>
          <a:chOff x="5219700" y="4800600"/>
          <a:chExt cx="609599" cy="324678"/>
        </a:xfrm>
      </xdr:grpSpPr>
      <xdr:pic>
        <xdr:nvPicPr>
          <xdr:cNvPr id="71" name="70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72" name="71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24</xdr:row>
      <xdr:rowOff>87088</xdr:rowOff>
    </xdr:from>
    <xdr:to>
      <xdr:col>13</xdr:col>
      <xdr:colOff>1023267</xdr:colOff>
      <xdr:row>24</xdr:row>
      <xdr:rowOff>411766</xdr:rowOff>
    </xdr:to>
    <xdr:grpSp>
      <xdr:nvGrpSpPr>
        <xdr:cNvPr id="73" name="72 Grupo">
          <a:hlinkClick xmlns:r="http://schemas.openxmlformats.org/officeDocument/2006/relationships" r:id="rId21"/>
        </xdr:cNvPr>
        <xdr:cNvGrpSpPr/>
      </xdr:nvGrpSpPr>
      <xdr:grpSpPr>
        <a:xfrm>
          <a:off x="11828428" y="9558748"/>
          <a:ext cx="609599" cy="324678"/>
          <a:chOff x="5219700" y="4800600"/>
          <a:chExt cx="609599" cy="324678"/>
        </a:xfrm>
      </xdr:grpSpPr>
      <xdr:pic>
        <xdr:nvPicPr>
          <xdr:cNvPr id="74" name="73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75" name="74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424554</xdr:colOff>
      <xdr:row>25</xdr:row>
      <xdr:rowOff>87088</xdr:rowOff>
    </xdr:from>
    <xdr:to>
      <xdr:col>13</xdr:col>
      <xdr:colOff>1034153</xdr:colOff>
      <xdr:row>25</xdr:row>
      <xdr:rowOff>411766</xdr:rowOff>
    </xdr:to>
    <xdr:grpSp>
      <xdr:nvGrpSpPr>
        <xdr:cNvPr id="76" name="75 Grupo">
          <a:hlinkClick xmlns:r="http://schemas.openxmlformats.org/officeDocument/2006/relationships" r:id="rId22"/>
        </xdr:cNvPr>
        <xdr:cNvGrpSpPr/>
      </xdr:nvGrpSpPr>
      <xdr:grpSpPr>
        <a:xfrm>
          <a:off x="11839314" y="9993088"/>
          <a:ext cx="609599" cy="324678"/>
          <a:chOff x="5219700" y="4800600"/>
          <a:chExt cx="609599" cy="324678"/>
        </a:xfrm>
      </xdr:grpSpPr>
      <xdr:pic>
        <xdr:nvPicPr>
          <xdr:cNvPr id="77" name="76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78" name="77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26</xdr:row>
      <xdr:rowOff>87088</xdr:rowOff>
    </xdr:from>
    <xdr:to>
      <xdr:col>13</xdr:col>
      <xdr:colOff>1023267</xdr:colOff>
      <xdr:row>26</xdr:row>
      <xdr:rowOff>411766</xdr:rowOff>
    </xdr:to>
    <xdr:grpSp>
      <xdr:nvGrpSpPr>
        <xdr:cNvPr id="79" name="78 Grupo">
          <a:hlinkClick xmlns:r="http://schemas.openxmlformats.org/officeDocument/2006/relationships" r:id="rId23"/>
        </xdr:cNvPr>
        <xdr:cNvGrpSpPr/>
      </xdr:nvGrpSpPr>
      <xdr:grpSpPr>
        <a:xfrm>
          <a:off x="11828428" y="10427428"/>
          <a:ext cx="609599" cy="324678"/>
          <a:chOff x="5219700" y="4800600"/>
          <a:chExt cx="609599" cy="324678"/>
        </a:xfrm>
      </xdr:grpSpPr>
      <xdr:pic>
        <xdr:nvPicPr>
          <xdr:cNvPr id="80" name="79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81" name="80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27</xdr:row>
      <xdr:rowOff>87088</xdr:rowOff>
    </xdr:from>
    <xdr:to>
      <xdr:col>13</xdr:col>
      <xdr:colOff>1023267</xdr:colOff>
      <xdr:row>27</xdr:row>
      <xdr:rowOff>411766</xdr:rowOff>
    </xdr:to>
    <xdr:grpSp>
      <xdr:nvGrpSpPr>
        <xdr:cNvPr id="82" name="81 Grupo">
          <a:hlinkClick xmlns:r="http://schemas.openxmlformats.org/officeDocument/2006/relationships" r:id="rId24"/>
        </xdr:cNvPr>
        <xdr:cNvGrpSpPr/>
      </xdr:nvGrpSpPr>
      <xdr:grpSpPr>
        <a:xfrm>
          <a:off x="11828428" y="10861768"/>
          <a:ext cx="609599" cy="324678"/>
          <a:chOff x="5219700" y="4800600"/>
          <a:chExt cx="609599" cy="324678"/>
        </a:xfrm>
      </xdr:grpSpPr>
      <xdr:pic>
        <xdr:nvPicPr>
          <xdr:cNvPr id="83" name="82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84" name="83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28</xdr:row>
      <xdr:rowOff>87088</xdr:rowOff>
    </xdr:from>
    <xdr:to>
      <xdr:col>13</xdr:col>
      <xdr:colOff>1023267</xdr:colOff>
      <xdr:row>28</xdr:row>
      <xdr:rowOff>411766</xdr:rowOff>
    </xdr:to>
    <xdr:grpSp>
      <xdr:nvGrpSpPr>
        <xdr:cNvPr id="85" name="84 Grupo">
          <a:hlinkClick xmlns:r="http://schemas.openxmlformats.org/officeDocument/2006/relationships" r:id="rId25"/>
        </xdr:cNvPr>
        <xdr:cNvGrpSpPr/>
      </xdr:nvGrpSpPr>
      <xdr:grpSpPr>
        <a:xfrm>
          <a:off x="11828428" y="11296108"/>
          <a:ext cx="609599" cy="324678"/>
          <a:chOff x="5219700" y="4800600"/>
          <a:chExt cx="609599" cy="324678"/>
        </a:xfrm>
      </xdr:grpSpPr>
      <xdr:pic>
        <xdr:nvPicPr>
          <xdr:cNvPr id="86" name="85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87" name="86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29</xdr:row>
      <xdr:rowOff>87088</xdr:rowOff>
    </xdr:from>
    <xdr:to>
      <xdr:col>13</xdr:col>
      <xdr:colOff>1023267</xdr:colOff>
      <xdr:row>29</xdr:row>
      <xdr:rowOff>411766</xdr:rowOff>
    </xdr:to>
    <xdr:grpSp>
      <xdr:nvGrpSpPr>
        <xdr:cNvPr id="88" name="87 Grupo">
          <a:hlinkClick xmlns:r="http://schemas.openxmlformats.org/officeDocument/2006/relationships" r:id="rId26"/>
        </xdr:cNvPr>
        <xdr:cNvGrpSpPr/>
      </xdr:nvGrpSpPr>
      <xdr:grpSpPr>
        <a:xfrm>
          <a:off x="11828428" y="11730448"/>
          <a:ext cx="609599" cy="324678"/>
          <a:chOff x="5219700" y="4800600"/>
          <a:chExt cx="609599" cy="324678"/>
        </a:xfrm>
      </xdr:grpSpPr>
      <xdr:pic>
        <xdr:nvPicPr>
          <xdr:cNvPr id="89" name="88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90" name="89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30</xdr:row>
      <xdr:rowOff>87088</xdr:rowOff>
    </xdr:from>
    <xdr:to>
      <xdr:col>13</xdr:col>
      <xdr:colOff>1023267</xdr:colOff>
      <xdr:row>30</xdr:row>
      <xdr:rowOff>411766</xdr:rowOff>
    </xdr:to>
    <xdr:grpSp>
      <xdr:nvGrpSpPr>
        <xdr:cNvPr id="91" name="90 Grupo">
          <a:hlinkClick xmlns:r="http://schemas.openxmlformats.org/officeDocument/2006/relationships" r:id="rId27"/>
        </xdr:cNvPr>
        <xdr:cNvGrpSpPr/>
      </xdr:nvGrpSpPr>
      <xdr:grpSpPr>
        <a:xfrm>
          <a:off x="11828428" y="12164788"/>
          <a:ext cx="609599" cy="324678"/>
          <a:chOff x="5219700" y="4800600"/>
          <a:chExt cx="609599" cy="324678"/>
        </a:xfrm>
      </xdr:grpSpPr>
      <xdr:pic>
        <xdr:nvPicPr>
          <xdr:cNvPr id="92" name="91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93" name="92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31</xdr:row>
      <xdr:rowOff>87088</xdr:rowOff>
    </xdr:from>
    <xdr:to>
      <xdr:col>13</xdr:col>
      <xdr:colOff>1023267</xdr:colOff>
      <xdr:row>31</xdr:row>
      <xdr:rowOff>411766</xdr:rowOff>
    </xdr:to>
    <xdr:grpSp>
      <xdr:nvGrpSpPr>
        <xdr:cNvPr id="94" name="93 Grupo">
          <a:hlinkClick xmlns:r="http://schemas.openxmlformats.org/officeDocument/2006/relationships" r:id="rId28"/>
        </xdr:cNvPr>
        <xdr:cNvGrpSpPr/>
      </xdr:nvGrpSpPr>
      <xdr:grpSpPr>
        <a:xfrm>
          <a:off x="11828428" y="12599128"/>
          <a:ext cx="609599" cy="324678"/>
          <a:chOff x="5219700" y="4800600"/>
          <a:chExt cx="609599" cy="324678"/>
        </a:xfrm>
      </xdr:grpSpPr>
      <xdr:pic>
        <xdr:nvPicPr>
          <xdr:cNvPr id="95" name="94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96" name="95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32</xdr:row>
      <xdr:rowOff>87088</xdr:rowOff>
    </xdr:from>
    <xdr:to>
      <xdr:col>13</xdr:col>
      <xdr:colOff>1023267</xdr:colOff>
      <xdr:row>32</xdr:row>
      <xdr:rowOff>411766</xdr:rowOff>
    </xdr:to>
    <xdr:grpSp>
      <xdr:nvGrpSpPr>
        <xdr:cNvPr id="97" name="96 Grupo">
          <a:hlinkClick xmlns:r="http://schemas.openxmlformats.org/officeDocument/2006/relationships" r:id="rId29"/>
        </xdr:cNvPr>
        <xdr:cNvGrpSpPr/>
      </xdr:nvGrpSpPr>
      <xdr:grpSpPr>
        <a:xfrm>
          <a:off x="11828428" y="13033468"/>
          <a:ext cx="609599" cy="324678"/>
          <a:chOff x="5219700" y="4800600"/>
          <a:chExt cx="609599" cy="324678"/>
        </a:xfrm>
      </xdr:grpSpPr>
      <xdr:pic>
        <xdr:nvPicPr>
          <xdr:cNvPr id="98" name="97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99" name="98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33</xdr:row>
      <xdr:rowOff>87088</xdr:rowOff>
    </xdr:from>
    <xdr:to>
      <xdr:col>13</xdr:col>
      <xdr:colOff>1023267</xdr:colOff>
      <xdr:row>33</xdr:row>
      <xdr:rowOff>411766</xdr:rowOff>
    </xdr:to>
    <xdr:grpSp>
      <xdr:nvGrpSpPr>
        <xdr:cNvPr id="100" name="99 Grupo">
          <a:hlinkClick xmlns:r="http://schemas.openxmlformats.org/officeDocument/2006/relationships" r:id="rId30"/>
        </xdr:cNvPr>
        <xdr:cNvGrpSpPr/>
      </xdr:nvGrpSpPr>
      <xdr:grpSpPr>
        <a:xfrm>
          <a:off x="11828428" y="13467808"/>
          <a:ext cx="609599" cy="324678"/>
          <a:chOff x="5219700" y="4800600"/>
          <a:chExt cx="609599" cy="324678"/>
        </a:xfrm>
      </xdr:grpSpPr>
      <xdr:pic>
        <xdr:nvPicPr>
          <xdr:cNvPr id="101" name="100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102" name="101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34</xdr:row>
      <xdr:rowOff>87088</xdr:rowOff>
    </xdr:from>
    <xdr:to>
      <xdr:col>13</xdr:col>
      <xdr:colOff>1023267</xdr:colOff>
      <xdr:row>34</xdr:row>
      <xdr:rowOff>411766</xdr:rowOff>
    </xdr:to>
    <xdr:grpSp>
      <xdr:nvGrpSpPr>
        <xdr:cNvPr id="103" name="102 Grupo">
          <a:hlinkClick xmlns:r="http://schemas.openxmlformats.org/officeDocument/2006/relationships" r:id="rId31"/>
        </xdr:cNvPr>
        <xdr:cNvGrpSpPr/>
      </xdr:nvGrpSpPr>
      <xdr:grpSpPr>
        <a:xfrm>
          <a:off x="11828428" y="13902148"/>
          <a:ext cx="609599" cy="324678"/>
          <a:chOff x="5219700" y="4800600"/>
          <a:chExt cx="609599" cy="324678"/>
        </a:xfrm>
      </xdr:grpSpPr>
      <xdr:pic>
        <xdr:nvPicPr>
          <xdr:cNvPr id="104" name="103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105" name="104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413668</xdr:colOff>
      <xdr:row>35</xdr:row>
      <xdr:rowOff>87088</xdr:rowOff>
    </xdr:from>
    <xdr:to>
      <xdr:col>13</xdr:col>
      <xdr:colOff>1023267</xdr:colOff>
      <xdr:row>35</xdr:row>
      <xdr:rowOff>411766</xdr:rowOff>
    </xdr:to>
    <xdr:grpSp>
      <xdr:nvGrpSpPr>
        <xdr:cNvPr id="106" name="105 Grupo">
          <a:hlinkClick xmlns:r="http://schemas.openxmlformats.org/officeDocument/2006/relationships" r:id="rId32"/>
        </xdr:cNvPr>
        <xdr:cNvGrpSpPr/>
      </xdr:nvGrpSpPr>
      <xdr:grpSpPr>
        <a:xfrm>
          <a:off x="11828428" y="14336488"/>
          <a:ext cx="609599" cy="324678"/>
          <a:chOff x="5219700" y="4800600"/>
          <a:chExt cx="609599" cy="324678"/>
        </a:xfrm>
      </xdr:grpSpPr>
      <xdr:pic>
        <xdr:nvPicPr>
          <xdr:cNvPr id="107" name="106 Imagen" descr="iconfinder_file__xls__excel__3209616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19700" y="4800600"/>
            <a:ext cx="324678" cy="324678"/>
          </a:xfrm>
          <a:prstGeom prst="rect">
            <a:avLst/>
          </a:prstGeom>
        </xdr:spPr>
      </xdr:pic>
      <xdr:pic>
        <xdr:nvPicPr>
          <xdr:cNvPr id="108" name="107 Imagen" descr="iconfinder_icon-27-one-finger-click_315854 (1)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5524500" y="4800600"/>
            <a:ext cx="304799" cy="30479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192578</xdr:colOff>
      <xdr:row>0</xdr:row>
      <xdr:rowOff>62346</xdr:rowOff>
    </xdr:from>
    <xdr:to>
      <xdr:col>1</xdr:col>
      <xdr:colOff>160020</xdr:colOff>
      <xdr:row>1</xdr:row>
      <xdr:rowOff>162582</xdr:rowOff>
    </xdr:to>
    <xdr:pic>
      <xdr:nvPicPr>
        <xdr:cNvPr id="110" name="109 Imagen" descr="LogoCett_Descrip_Negre_H.pn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92578" y="62346"/>
          <a:ext cx="1102822" cy="3745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5" name="Grupo 4">
          <a:hlinkClick xmlns:r="http://schemas.openxmlformats.org/officeDocument/2006/relationships" r:id="rId1"/>
        </xdr:cNvPr>
        <xdr:cNvGrpSpPr/>
      </xdr:nvGrpSpPr>
      <xdr:grpSpPr>
        <a:xfrm>
          <a:off x="9540240" y="0"/>
          <a:ext cx="1855470" cy="657225"/>
          <a:chOff x="7780020" y="7010400"/>
          <a:chExt cx="1851660" cy="670560"/>
        </a:xfrm>
      </xdr:grpSpPr>
      <xdr:sp macro="" textlink="">
        <xdr:nvSpPr>
          <xdr:cNvPr id="6" name="Rectángulo 5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5" name="Grupo 4">
          <a:hlinkClick xmlns:r="http://schemas.openxmlformats.org/officeDocument/2006/relationships" r:id="rId1"/>
        </xdr:cNvPr>
        <xdr:cNvGrpSpPr/>
      </xdr:nvGrpSpPr>
      <xdr:grpSpPr>
        <a:xfrm>
          <a:off x="10096500" y="0"/>
          <a:ext cx="1855470" cy="657225"/>
          <a:chOff x="7780020" y="7010400"/>
          <a:chExt cx="1851660" cy="670560"/>
        </a:xfrm>
      </xdr:grpSpPr>
      <xdr:sp macro="" textlink="">
        <xdr:nvSpPr>
          <xdr:cNvPr id="6" name="Rectángulo 5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5" name="Grupo 4">
          <a:hlinkClick xmlns:r="http://schemas.openxmlformats.org/officeDocument/2006/relationships" r:id="rId1"/>
        </xdr:cNvPr>
        <xdr:cNvGrpSpPr/>
      </xdr:nvGrpSpPr>
      <xdr:grpSpPr>
        <a:xfrm>
          <a:off x="10096500" y="0"/>
          <a:ext cx="1855470" cy="657225"/>
          <a:chOff x="7780020" y="7010400"/>
          <a:chExt cx="1851660" cy="670560"/>
        </a:xfrm>
      </xdr:grpSpPr>
      <xdr:sp macro="" textlink="">
        <xdr:nvSpPr>
          <xdr:cNvPr id="6" name="Rectángulo 5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5" name="Grupo 4">
          <a:hlinkClick xmlns:r="http://schemas.openxmlformats.org/officeDocument/2006/relationships" r:id="rId1"/>
        </xdr:cNvPr>
        <xdr:cNvGrpSpPr/>
      </xdr:nvGrpSpPr>
      <xdr:grpSpPr>
        <a:xfrm>
          <a:off x="10096500" y="0"/>
          <a:ext cx="1855470" cy="657225"/>
          <a:chOff x="7780020" y="7010400"/>
          <a:chExt cx="1851660" cy="670560"/>
        </a:xfrm>
      </xdr:grpSpPr>
      <xdr:sp macro="" textlink="">
        <xdr:nvSpPr>
          <xdr:cNvPr id="6" name="Rectángulo 5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1009650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270510</xdr:colOff>
      <xdr:row>2</xdr:row>
      <xdr:rowOff>78105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9959340" y="0"/>
          <a:ext cx="1855470" cy="657225"/>
          <a:chOff x="7780020" y="7010400"/>
          <a:chExt cx="1851660" cy="670560"/>
        </a:xfrm>
      </xdr:grpSpPr>
      <xdr:sp macro="" textlink="">
        <xdr:nvSpPr>
          <xdr:cNvPr id="3" name="Rectángulo 2"/>
          <xdr:cNvSpPr/>
        </xdr:nvSpPr>
        <xdr:spPr>
          <a:xfrm>
            <a:off x="7780020" y="7010400"/>
            <a:ext cx="1851660" cy="670560"/>
          </a:xfrm>
          <a:prstGeom prst="rect">
            <a:avLst/>
          </a:prstGeom>
          <a:solidFill>
            <a:srgbClr val="16D6A8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ca-ES" sz="16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TORNA AL</a:t>
            </a:r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r>
              <a:rPr lang="ca-ES" sz="16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LLISTAT</a:t>
            </a:r>
            <a:endParaRPr lang="ca-ES" sz="16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80951" y="7086601"/>
            <a:ext cx="381000" cy="381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529F1"/>
  </sheetPr>
  <dimension ref="A1:X36"/>
  <sheetViews>
    <sheetView tabSelected="1" zoomScaleNormal="100" workbookViewId="0">
      <pane ySplit="6" topLeftCell="A28" activePane="bottomLeft" state="frozen"/>
      <selection activeCell="A6" sqref="A6"/>
      <selection pane="bottomLeft" activeCell="D3" sqref="D3:N4"/>
    </sheetView>
  </sheetViews>
  <sheetFormatPr baseColWidth="10" defaultColWidth="11.5546875" defaultRowHeight="13.2" x14ac:dyDescent="0.3"/>
  <cols>
    <col min="1" max="1" width="16.5546875" style="3" customWidth="1"/>
    <col min="2" max="2" width="9.21875" style="3" customWidth="1"/>
    <col min="3" max="3" width="12.5546875" style="3" customWidth="1"/>
    <col min="4" max="4" width="11" style="3" customWidth="1"/>
    <col min="5" max="6" width="13.33203125" style="3" customWidth="1"/>
    <col min="7" max="7" width="11.44140625" style="3" customWidth="1"/>
    <col min="8" max="11" width="13.33203125" style="3" customWidth="1"/>
    <col min="12" max="12" width="12.33203125" style="3" customWidth="1"/>
    <col min="13" max="13" width="13.33203125" style="3" customWidth="1"/>
    <col min="14" max="14" width="18.77734375" style="3" customWidth="1"/>
    <col min="15" max="15" width="6.44140625" style="3" hidden="1" customWidth="1"/>
    <col min="16" max="16" width="8.109375" style="3" hidden="1" customWidth="1"/>
    <col min="17" max="17" width="4.5546875" style="3" customWidth="1"/>
    <col min="18" max="18" width="11.33203125" style="3" customWidth="1"/>
    <col min="19" max="23" width="11.5546875" style="3"/>
    <col min="24" max="24" width="22.33203125" style="3" customWidth="1"/>
    <col min="25" max="16384" width="11.5546875" style="3"/>
  </cols>
  <sheetData>
    <row r="1" spans="1:24" ht="21.6" customHeight="1" x14ac:dyDescent="0.3">
      <c r="A1" s="38"/>
      <c r="B1" s="39"/>
      <c r="C1" s="40"/>
      <c r="D1" s="44" t="s">
        <v>23</v>
      </c>
      <c r="E1" s="45"/>
      <c r="F1" s="45"/>
      <c r="G1" s="45"/>
      <c r="H1" s="45"/>
      <c r="I1" s="45"/>
      <c r="J1" s="45"/>
      <c r="K1" s="45"/>
      <c r="L1" s="46"/>
      <c r="M1" s="37" t="s">
        <v>4</v>
      </c>
      <c r="N1" s="37"/>
      <c r="O1" s="8"/>
      <c r="P1" s="8"/>
      <c r="R1" s="2" t="s">
        <v>17</v>
      </c>
      <c r="S1" s="50" t="s">
        <v>18</v>
      </c>
      <c r="T1" s="51"/>
      <c r="U1" s="51"/>
      <c r="V1" s="51"/>
      <c r="W1" s="51"/>
      <c r="X1" s="52"/>
    </row>
    <row r="2" spans="1:24" ht="16.8" customHeight="1" x14ac:dyDescent="0.3">
      <c r="A2" s="41"/>
      <c r="B2" s="42"/>
      <c r="C2" s="43"/>
      <c r="D2" s="47"/>
      <c r="E2" s="48"/>
      <c r="F2" s="48"/>
      <c r="G2" s="48"/>
      <c r="H2" s="48"/>
      <c r="I2" s="48"/>
      <c r="J2" s="48"/>
      <c r="K2" s="48"/>
      <c r="L2" s="49"/>
      <c r="M2" s="37" t="s">
        <v>54</v>
      </c>
      <c r="N2" s="37"/>
      <c r="O2" s="8"/>
      <c r="P2" s="8"/>
      <c r="R2" s="2" t="s">
        <v>2</v>
      </c>
      <c r="S2" s="50" t="s">
        <v>19</v>
      </c>
      <c r="T2" s="51"/>
      <c r="U2" s="51"/>
      <c r="V2" s="51"/>
      <c r="W2" s="51"/>
      <c r="X2" s="52"/>
    </row>
    <row r="3" spans="1:24" ht="18" customHeight="1" x14ac:dyDescent="0.3">
      <c r="A3" s="36" t="s">
        <v>7</v>
      </c>
      <c r="B3" s="36"/>
      <c r="C3" s="36"/>
      <c r="D3" s="53"/>
      <c r="E3" s="54"/>
      <c r="F3" s="54"/>
      <c r="G3" s="54"/>
      <c r="H3" s="54"/>
      <c r="I3" s="54"/>
      <c r="J3" s="54"/>
      <c r="K3" s="54"/>
      <c r="L3" s="54"/>
      <c r="M3" s="54"/>
      <c r="N3" s="55"/>
      <c r="O3" s="12"/>
      <c r="P3" s="9"/>
      <c r="Q3" s="4"/>
      <c r="R3" s="2" t="s">
        <v>3</v>
      </c>
      <c r="S3" s="50" t="s">
        <v>20</v>
      </c>
      <c r="T3" s="51"/>
      <c r="U3" s="51"/>
      <c r="V3" s="51"/>
      <c r="W3" s="51"/>
      <c r="X3" s="52"/>
    </row>
    <row r="4" spans="1:24" ht="20.399999999999999" customHeight="1" x14ac:dyDescent="0.3">
      <c r="A4" s="36" t="s">
        <v>42</v>
      </c>
      <c r="B4" s="36"/>
      <c r="C4" s="36"/>
      <c r="D4" s="53"/>
      <c r="E4" s="54"/>
      <c r="F4" s="54"/>
      <c r="G4" s="54"/>
      <c r="H4" s="54"/>
      <c r="I4" s="54"/>
      <c r="J4" s="54"/>
      <c r="K4" s="54"/>
      <c r="L4" s="54"/>
      <c r="M4" s="54"/>
      <c r="N4" s="55"/>
      <c r="O4" s="13"/>
      <c r="P4" s="5"/>
      <c r="Q4" s="6"/>
    </row>
    <row r="5" spans="1:24" ht="21" customHeight="1" x14ac:dyDescent="0.3">
      <c r="A5" s="35" t="s">
        <v>43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0"/>
      <c r="P5" s="10"/>
    </row>
    <row r="6" spans="1:24" s="7" customFormat="1" ht="27" customHeight="1" x14ac:dyDescent="0.3">
      <c r="A6" s="16" t="s">
        <v>0</v>
      </c>
      <c r="B6" s="16" t="s">
        <v>49</v>
      </c>
      <c r="C6" s="16" t="s">
        <v>21</v>
      </c>
      <c r="D6" s="16" t="s">
        <v>1</v>
      </c>
      <c r="E6" s="16" t="s">
        <v>44</v>
      </c>
      <c r="F6" s="16" t="s">
        <v>48</v>
      </c>
      <c r="G6" s="16" t="s">
        <v>56</v>
      </c>
      <c r="H6" s="16" t="s">
        <v>37</v>
      </c>
      <c r="I6" s="16" t="s">
        <v>9</v>
      </c>
      <c r="J6" s="16" t="s">
        <v>10</v>
      </c>
      <c r="K6" s="16" t="s">
        <v>11</v>
      </c>
      <c r="L6" s="21" t="s">
        <v>46</v>
      </c>
      <c r="M6" s="16" t="s">
        <v>22</v>
      </c>
      <c r="N6" s="16" t="s">
        <v>5</v>
      </c>
      <c r="O6" s="11" t="s">
        <v>55</v>
      </c>
      <c r="P6" s="11"/>
      <c r="R6" s="3"/>
      <c r="S6" s="3"/>
      <c r="T6" s="3"/>
      <c r="U6" s="3"/>
      <c r="V6" s="3"/>
      <c r="W6" s="3"/>
      <c r="X6" s="3"/>
    </row>
    <row r="7" spans="1:24" ht="39.6" customHeight="1" x14ac:dyDescent="0.3">
      <c r="A7" s="15" t="str">
        <f>CONCATENATE($P7,$O7,"-",$D$3,"-",$D$4)</f>
        <v>FALSO1--</v>
      </c>
      <c r="B7" s="17"/>
      <c r="C7" s="18"/>
      <c r="D7" s="19"/>
      <c r="E7" s="19"/>
      <c r="F7" s="19"/>
      <c r="G7" s="19"/>
      <c r="H7" s="19"/>
      <c r="I7" s="19"/>
      <c r="J7" s="19"/>
      <c r="K7" s="18"/>
      <c r="L7" s="19"/>
      <c r="M7" s="20" t="str">
        <f>IF(ISBLANK('1'!$B$4)," ",'1'!$B$4)</f>
        <v xml:space="preserve"> </v>
      </c>
      <c r="N7" s="14"/>
      <c r="O7" s="8">
        <v>1</v>
      </c>
      <c r="P7" s="8" t="b">
        <f t="shared" ref="P7:P36" si="0">IF(D7="Suggeriment","S",IF(D7="Queixa","Q",IF(D7="Felicitació","F")))</f>
        <v>0</v>
      </c>
    </row>
    <row r="8" spans="1:24" ht="34.200000000000003" customHeight="1" x14ac:dyDescent="0.3">
      <c r="A8" s="15" t="str">
        <f>CONCATENATE($P8,$O8,"-",$D$3,"-",$D$4)</f>
        <v>FALSO2--</v>
      </c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20" t="str">
        <f>IF(ISBLANK('2'!$B$4)," ",'2'!$B$4)</f>
        <v xml:space="preserve"> </v>
      </c>
      <c r="N8" s="14"/>
      <c r="O8" s="8">
        <v>2</v>
      </c>
      <c r="P8" s="8" t="b">
        <f t="shared" si="0"/>
        <v>0</v>
      </c>
    </row>
    <row r="9" spans="1:24" ht="34.200000000000003" customHeight="1" x14ac:dyDescent="0.3">
      <c r="A9" s="15" t="str">
        <f t="shared" ref="A9:A36" si="1">CONCATENATE($P9,$O9,"-",$D$3,"-",$D$4)</f>
        <v>FALSO3--</v>
      </c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20" t="str">
        <f>IF(ISBLANK('3'!$B$4)," ",'3'!$B$4)</f>
        <v xml:space="preserve"> </v>
      </c>
      <c r="N9" s="14"/>
      <c r="O9" s="8">
        <v>3</v>
      </c>
      <c r="P9" s="8" t="b">
        <f t="shared" si="0"/>
        <v>0</v>
      </c>
    </row>
    <row r="10" spans="1:24" ht="34.200000000000003" customHeight="1" x14ac:dyDescent="0.3">
      <c r="A10" s="15" t="str">
        <f t="shared" si="1"/>
        <v>FALSO4--</v>
      </c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20" t="str">
        <f>IF(ISBLANK('4'!$B$4)," ",'4'!$B$4)</f>
        <v xml:space="preserve"> </v>
      </c>
      <c r="N10" s="14"/>
      <c r="O10" s="8">
        <v>4</v>
      </c>
      <c r="P10" s="8" t="b">
        <f t="shared" si="0"/>
        <v>0</v>
      </c>
    </row>
    <row r="11" spans="1:24" ht="34.200000000000003" customHeight="1" x14ac:dyDescent="0.3">
      <c r="A11" s="15" t="str">
        <f t="shared" si="1"/>
        <v>FALSO5--</v>
      </c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20" t="str">
        <f>IF(ISBLANK('5'!$B$4)," ",'5'!$B$4)</f>
        <v xml:space="preserve"> </v>
      </c>
      <c r="N11" s="14"/>
      <c r="O11" s="8">
        <v>5</v>
      </c>
      <c r="P11" s="8" t="b">
        <f t="shared" si="0"/>
        <v>0</v>
      </c>
    </row>
    <row r="12" spans="1:24" ht="34.200000000000003" customHeight="1" x14ac:dyDescent="0.3">
      <c r="A12" s="15" t="str">
        <f t="shared" si="1"/>
        <v>FALSO6--</v>
      </c>
      <c r="B12" s="17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20" t="str">
        <f>IF(ISBLANK('6'!$B$4)," ",'6'!$B$4)</f>
        <v xml:space="preserve"> </v>
      </c>
      <c r="N12" s="14"/>
      <c r="O12" s="8">
        <v>6</v>
      </c>
      <c r="P12" s="8" t="b">
        <f t="shared" si="0"/>
        <v>0</v>
      </c>
    </row>
    <row r="13" spans="1:24" ht="34.200000000000003" customHeight="1" x14ac:dyDescent="0.3">
      <c r="A13" s="15" t="str">
        <f t="shared" si="1"/>
        <v>FALSO7--</v>
      </c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20" t="str">
        <f>IF(ISBLANK('7'!$B$4)," ",'7'!$B$4)</f>
        <v xml:space="preserve"> </v>
      </c>
      <c r="N13" s="14"/>
      <c r="O13" s="8">
        <v>7</v>
      </c>
      <c r="P13" s="8" t="b">
        <f t="shared" si="0"/>
        <v>0</v>
      </c>
    </row>
    <row r="14" spans="1:24" ht="34.200000000000003" customHeight="1" x14ac:dyDescent="0.3">
      <c r="A14" s="15" t="str">
        <f t="shared" si="1"/>
        <v>FALSO8--</v>
      </c>
      <c r="B14" s="17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tr">
        <f>IF(ISBLANK('8'!$B$4)," ",'8'!$B$4)</f>
        <v xml:space="preserve"> </v>
      </c>
      <c r="N14" s="14"/>
      <c r="O14" s="8">
        <v>8</v>
      </c>
      <c r="P14" s="8" t="b">
        <f t="shared" si="0"/>
        <v>0</v>
      </c>
    </row>
    <row r="15" spans="1:24" ht="34.200000000000003" customHeight="1" x14ac:dyDescent="0.3">
      <c r="A15" s="15" t="str">
        <f t="shared" si="1"/>
        <v>FALSO9--</v>
      </c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tr">
        <f>IF(ISBLANK('9'!$B$4)," ",'9'!$B$4)</f>
        <v xml:space="preserve"> </v>
      </c>
      <c r="N15" s="14"/>
      <c r="O15" s="8">
        <v>9</v>
      </c>
      <c r="P15" s="8" t="b">
        <f t="shared" si="0"/>
        <v>0</v>
      </c>
    </row>
    <row r="16" spans="1:24" ht="34.200000000000003" customHeight="1" x14ac:dyDescent="0.3">
      <c r="A16" s="15" t="str">
        <f t="shared" si="1"/>
        <v>FALSO10--</v>
      </c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20" t="str">
        <f>IF(ISBLANK('10'!$B$4)," ",'10'!$B$4)</f>
        <v xml:space="preserve"> </v>
      </c>
      <c r="N16" s="14"/>
      <c r="O16" s="8">
        <v>10</v>
      </c>
      <c r="P16" s="8" t="b">
        <f t="shared" si="0"/>
        <v>0</v>
      </c>
    </row>
    <row r="17" spans="1:16" ht="34.200000000000003" customHeight="1" x14ac:dyDescent="0.3">
      <c r="A17" s="15" t="str">
        <f t="shared" si="1"/>
        <v>FALSO11--</v>
      </c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20" t="str">
        <f>IF(ISBLANK('11'!$B$4)," ",'11'!$B$4)</f>
        <v xml:space="preserve"> </v>
      </c>
      <c r="N17" s="14"/>
      <c r="O17" s="8">
        <v>11</v>
      </c>
      <c r="P17" s="8" t="b">
        <f t="shared" si="0"/>
        <v>0</v>
      </c>
    </row>
    <row r="18" spans="1:16" ht="34.200000000000003" customHeight="1" x14ac:dyDescent="0.3">
      <c r="A18" s="15" t="str">
        <f t="shared" si="1"/>
        <v>FALSO12--</v>
      </c>
      <c r="B18" s="17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20" t="str">
        <f>IF(ISBLANK('12'!$B$4)," ",'12'!$B$4)</f>
        <v xml:space="preserve"> </v>
      </c>
      <c r="N18" s="14"/>
      <c r="O18" s="8">
        <v>12</v>
      </c>
      <c r="P18" s="8" t="b">
        <f t="shared" si="0"/>
        <v>0</v>
      </c>
    </row>
    <row r="19" spans="1:16" ht="34.200000000000003" customHeight="1" x14ac:dyDescent="0.3">
      <c r="A19" s="15" t="str">
        <f t="shared" si="1"/>
        <v>FALSO13--</v>
      </c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20" t="str">
        <f>IF(ISBLANK('13'!$B$4)," ",'13'!$B$4)</f>
        <v xml:space="preserve"> </v>
      </c>
      <c r="N19" s="14"/>
      <c r="O19" s="8">
        <v>13</v>
      </c>
      <c r="P19" s="8" t="b">
        <f t="shared" si="0"/>
        <v>0</v>
      </c>
    </row>
    <row r="20" spans="1:16" ht="34.200000000000003" customHeight="1" x14ac:dyDescent="0.3">
      <c r="A20" s="15" t="str">
        <f t="shared" si="1"/>
        <v>FALSO14--</v>
      </c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20" t="str">
        <f>IF(ISBLANK('14'!$B$4)," ",'14'!$B$4)</f>
        <v xml:space="preserve"> </v>
      </c>
      <c r="N20" s="14"/>
      <c r="O20" s="8">
        <v>14</v>
      </c>
      <c r="P20" s="8" t="b">
        <f t="shared" si="0"/>
        <v>0</v>
      </c>
    </row>
    <row r="21" spans="1:16" ht="34.200000000000003" customHeight="1" x14ac:dyDescent="0.3">
      <c r="A21" s="15" t="str">
        <f t="shared" si="1"/>
        <v>FALSO15--</v>
      </c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20" t="str">
        <f>IF(ISBLANK('15'!$B$4)," ",'15'!$B$4)</f>
        <v xml:space="preserve"> </v>
      </c>
      <c r="N21" s="14"/>
      <c r="O21" s="8">
        <v>15</v>
      </c>
      <c r="P21" s="8" t="b">
        <f t="shared" si="0"/>
        <v>0</v>
      </c>
    </row>
    <row r="22" spans="1:16" ht="34.200000000000003" customHeight="1" x14ac:dyDescent="0.3">
      <c r="A22" s="15" t="str">
        <f t="shared" si="1"/>
        <v>FALSO16--</v>
      </c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20" t="str">
        <f>IF(ISBLANK('16'!$B$4)," ",'16'!$B$4)</f>
        <v xml:space="preserve"> </v>
      </c>
      <c r="N22" s="14"/>
      <c r="O22" s="8">
        <v>16</v>
      </c>
      <c r="P22" s="8" t="b">
        <f t="shared" si="0"/>
        <v>0</v>
      </c>
    </row>
    <row r="23" spans="1:16" ht="34.200000000000003" customHeight="1" x14ac:dyDescent="0.3">
      <c r="A23" s="15" t="str">
        <f t="shared" si="1"/>
        <v>FALSO17--</v>
      </c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20" t="str">
        <f>IF(ISBLANK('17'!$B$4)," ",'17'!$B$4)</f>
        <v xml:space="preserve"> </v>
      </c>
      <c r="N23" s="14"/>
      <c r="O23" s="8">
        <v>17</v>
      </c>
      <c r="P23" s="8" t="b">
        <f t="shared" si="0"/>
        <v>0</v>
      </c>
    </row>
    <row r="24" spans="1:16" ht="34.200000000000003" customHeight="1" x14ac:dyDescent="0.3">
      <c r="A24" s="15" t="str">
        <f t="shared" si="1"/>
        <v>FALSO18--</v>
      </c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20" t="str">
        <f>IF(ISBLANK('18'!$B$4)," ",'18'!$B$4)</f>
        <v xml:space="preserve"> </v>
      </c>
      <c r="N24" s="14"/>
      <c r="O24" s="8">
        <v>18</v>
      </c>
      <c r="P24" s="8" t="b">
        <f t="shared" si="0"/>
        <v>0</v>
      </c>
    </row>
    <row r="25" spans="1:16" ht="34.200000000000003" customHeight="1" x14ac:dyDescent="0.3">
      <c r="A25" s="15" t="str">
        <f t="shared" si="1"/>
        <v>FALSO19--</v>
      </c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20" t="str">
        <f>IF(ISBLANK('19'!$B$4)," ",'19'!$B$4)</f>
        <v xml:space="preserve"> </v>
      </c>
      <c r="N25" s="14"/>
      <c r="O25" s="8">
        <v>19</v>
      </c>
      <c r="P25" s="8" t="b">
        <f t="shared" si="0"/>
        <v>0</v>
      </c>
    </row>
    <row r="26" spans="1:16" ht="34.200000000000003" customHeight="1" x14ac:dyDescent="0.3">
      <c r="A26" s="15" t="str">
        <f t="shared" si="1"/>
        <v>FALSO20--</v>
      </c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20" t="str">
        <f>IF(ISBLANK('20'!$B$4)," ",'20'!$B$4)</f>
        <v xml:space="preserve"> </v>
      </c>
      <c r="N26" s="14"/>
      <c r="O26" s="8">
        <v>20</v>
      </c>
      <c r="P26" s="8" t="b">
        <f t="shared" si="0"/>
        <v>0</v>
      </c>
    </row>
    <row r="27" spans="1:16" ht="34.200000000000003" customHeight="1" x14ac:dyDescent="0.3">
      <c r="A27" s="15" t="str">
        <f t="shared" si="1"/>
        <v>FALSO21--</v>
      </c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20" t="str">
        <f>IF(ISBLANK('21'!$B$4)," ",'21'!$B$4)</f>
        <v xml:space="preserve"> </v>
      </c>
      <c r="N27" s="14"/>
      <c r="O27" s="8">
        <v>21</v>
      </c>
      <c r="P27" s="8" t="b">
        <f t="shared" si="0"/>
        <v>0</v>
      </c>
    </row>
    <row r="28" spans="1:16" ht="34.200000000000003" customHeight="1" x14ac:dyDescent="0.3">
      <c r="A28" s="15" t="str">
        <f t="shared" si="1"/>
        <v>FALSO22--</v>
      </c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20" t="str">
        <f>IF(ISBLANK('22'!$B$4)," ",'22'!$B$4)</f>
        <v xml:space="preserve"> </v>
      </c>
      <c r="N28" s="14"/>
      <c r="O28" s="8">
        <v>22</v>
      </c>
      <c r="P28" s="8" t="b">
        <f t="shared" si="0"/>
        <v>0</v>
      </c>
    </row>
    <row r="29" spans="1:16" ht="34.200000000000003" customHeight="1" x14ac:dyDescent="0.3">
      <c r="A29" s="15" t="str">
        <f t="shared" si="1"/>
        <v>FALSO23--</v>
      </c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20" t="str">
        <f>IF(ISBLANK('23'!$B$4)," ",'23'!$B$4)</f>
        <v xml:space="preserve"> </v>
      </c>
      <c r="N29" s="14"/>
      <c r="O29" s="8">
        <v>23</v>
      </c>
      <c r="P29" s="8" t="b">
        <f t="shared" si="0"/>
        <v>0</v>
      </c>
    </row>
    <row r="30" spans="1:16" ht="34.200000000000003" customHeight="1" x14ac:dyDescent="0.3">
      <c r="A30" s="15" t="str">
        <f t="shared" si="1"/>
        <v>FALSO24--</v>
      </c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20" t="str">
        <f>IF(ISBLANK('24'!$B$4)," ",'24'!$B$4)</f>
        <v xml:space="preserve"> </v>
      </c>
      <c r="N30" s="14"/>
      <c r="O30" s="8">
        <v>24</v>
      </c>
      <c r="P30" s="8" t="b">
        <f t="shared" si="0"/>
        <v>0</v>
      </c>
    </row>
    <row r="31" spans="1:16" ht="34.200000000000003" customHeight="1" x14ac:dyDescent="0.3">
      <c r="A31" s="15" t="str">
        <f t="shared" si="1"/>
        <v>FALSO25--</v>
      </c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20" t="str">
        <f>IF(ISBLANK('25'!$B$4)," ",'25'!$B$4)</f>
        <v xml:space="preserve"> </v>
      </c>
      <c r="N31" s="14"/>
      <c r="O31" s="8">
        <v>25</v>
      </c>
      <c r="P31" s="8" t="b">
        <f t="shared" si="0"/>
        <v>0</v>
      </c>
    </row>
    <row r="32" spans="1:16" ht="34.200000000000003" customHeight="1" x14ac:dyDescent="0.3">
      <c r="A32" s="15" t="str">
        <f t="shared" si="1"/>
        <v>FALSO26--</v>
      </c>
      <c r="B32" s="17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20" t="str">
        <f>IF(ISBLANK('26'!$B$4)," ",'26'!$B$4)</f>
        <v xml:space="preserve"> </v>
      </c>
      <c r="N32" s="14"/>
      <c r="O32" s="8">
        <v>26</v>
      </c>
      <c r="P32" s="8" t="b">
        <f t="shared" si="0"/>
        <v>0</v>
      </c>
    </row>
    <row r="33" spans="1:16" ht="34.200000000000003" customHeight="1" x14ac:dyDescent="0.3">
      <c r="A33" s="15" t="str">
        <f t="shared" si="1"/>
        <v>FALSO27--</v>
      </c>
      <c r="B33" s="1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20" t="str">
        <f>IF(ISBLANK('27'!$B$4)," ",'27'!$B$4)</f>
        <v xml:space="preserve"> </v>
      </c>
      <c r="N33" s="14"/>
      <c r="O33" s="8">
        <v>27</v>
      </c>
      <c r="P33" s="8" t="b">
        <f t="shared" si="0"/>
        <v>0</v>
      </c>
    </row>
    <row r="34" spans="1:16" ht="34.200000000000003" customHeight="1" x14ac:dyDescent="0.3">
      <c r="A34" s="15" t="str">
        <f t="shared" si="1"/>
        <v>FALSO28--</v>
      </c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20" t="str">
        <f>IF(ISBLANK('28'!$B$4)," ",'28'!$B$4)</f>
        <v xml:space="preserve"> </v>
      </c>
      <c r="N34" s="14"/>
      <c r="O34" s="8">
        <v>28</v>
      </c>
      <c r="P34" s="8" t="b">
        <f t="shared" si="0"/>
        <v>0</v>
      </c>
    </row>
    <row r="35" spans="1:16" ht="34.200000000000003" customHeight="1" x14ac:dyDescent="0.3">
      <c r="A35" s="15" t="str">
        <f t="shared" si="1"/>
        <v>FALSO29--</v>
      </c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20" t="str">
        <f>IF(ISBLANK('29'!$B$4)," ",'29'!$B$4)</f>
        <v xml:space="preserve"> </v>
      </c>
      <c r="N35" s="14"/>
      <c r="O35" s="8">
        <v>29</v>
      </c>
      <c r="P35" s="8" t="b">
        <f t="shared" si="0"/>
        <v>0</v>
      </c>
    </row>
    <row r="36" spans="1:16" ht="34.200000000000003" customHeight="1" x14ac:dyDescent="0.3">
      <c r="A36" s="15" t="str">
        <f t="shared" si="1"/>
        <v>FALSO30--</v>
      </c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20" t="str">
        <f>IF(ISBLANK('30'!$B$4)," ",'30'!$B$4)</f>
        <v xml:space="preserve"> </v>
      </c>
      <c r="N36" s="14"/>
      <c r="O36" s="8">
        <v>30</v>
      </c>
      <c r="P36" s="8" t="b">
        <f t="shared" si="0"/>
        <v>0</v>
      </c>
    </row>
  </sheetData>
  <sheetProtection algorithmName="SHA-512" hashValue="Cb3qFNCW88pm5dLHc8cmcyc/Jo/QqrmmvoGciUvLu7KRPwyS2ViC/bYeBUR+g0VCSmIHUi13ENefrlzcWb7NSg==" saltValue="alMapVxvbruwQuH3fIlFCg==" spinCount="100000" sheet="1" objects="1" scenarios="1"/>
  <mergeCells count="12">
    <mergeCell ref="S2:X2"/>
    <mergeCell ref="S3:X3"/>
    <mergeCell ref="D3:N3"/>
    <mergeCell ref="D4:N4"/>
    <mergeCell ref="S1:X1"/>
    <mergeCell ref="A5:N5"/>
    <mergeCell ref="A3:C3"/>
    <mergeCell ref="M1:N1"/>
    <mergeCell ref="M2:N2"/>
    <mergeCell ref="A4:C4"/>
    <mergeCell ref="A1:C2"/>
    <mergeCell ref="D1:L2"/>
  </mergeCells>
  <conditionalFormatting sqref="B7:B36">
    <cfRule type="containsText" dxfId="68" priority="1" operator="containsText" text="Tancada amb retràs">
      <formula>NOT(ISERROR(SEARCH("Tancada amb retràs",B7)))</formula>
    </cfRule>
    <cfRule type="containsText" dxfId="67" priority="2" operator="containsText" text="Desestimada">
      <formula>NOT(ISERROR(SEARCH("Desestimada",B7)))</formula>
    </cfRule>
    <cfRule type="containsText" dxfId="66" priority="9" operator="containsText" text="Pendent">
      <formula>NOT(ISERROR(SEARCH("Pendent",B7)))</formula>
    </cfRule>
    <cfRule type="containsText" dxfId="65" priority="10" operator="containsText" text="Tancada">
      <formula>NOT(ISERROR(SEARCH("Tancada",B7)))</formula>
    </cfRule>
    <cfRule type="containsText" dxfId="64" priority="11" operator="containsText" text="En procés">
      <formula>NOT(ISERROR(SEARCH("En procés",B7)))</formula>
    </cfRule>
  </conditionalFormatting>
  <conditionalFormatting sqref="A7:A36">
    <cfRule type="containsText" dxfId="63" priority="7" operator="containsText" text="FALSO">
      <formula>NOT(ISERROR(SEARCH("FALSO",A7)))</formula>
    </cfRule>
  </conditionalFormatting>
  <conditionalFormatting sqref="D7:D36">
    <cfRule type="containsText" dxfId="62" priority="4" operator="containsText" text="Felicitació">
      <formula>NOT(ISERROR(SEARCH("Felicitació",D7)))</formula>
    </cfRule>
    <cfRule type="containsText" dxfId="61" priority="5" operator="containsText" text="Queixa">
      <formula>NOT(ISERROR(SEARCH("Queixa",D7)))</formula>
    </cfRule>
    <cfRule type="containsText" dxfId="60" priority="6" operator="containsText" text="Suggeriment">
      <formula>NOT(ISERROR(SEARCH("Suggeriment",D7)))</formula>
    </cfRule>
  </conditionalFormatting>
  <pageMargins left="0.7" right="0.7" top="0.75" bottom="0.75" header="0.3" footer="0.3"/>
  <pageSetup paperSize="9" scale="80" orientation="landscape" r:id="rId1"/>
  <colBreaks count="1" manualBreakCount="1">
    <brk id="16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Desplegable!$A$3:$A$5</xm:f>
          </x14:formula1>
          <xm:sqref>D7:D36</xm:sqref>
        </x14:dataValidation>
        <x14:dataValidation type="list" allowBlank="1" showInputMessage="1" showErrorMessage="1">
          <x14:formula1>
            <xm:f>Desplegable!$A$16:$A$25</xm:f>
          </x14:formula1>
          <xm:sqref>E7:E36</xm:sqref>
        </x14:dataValidation>
        <x14:dataValidation type="list" allowBlank="1" showInputMessage="1" showErrorMessage="1">
          <x14:formula1>
            <xm:f>Desplegable!$A$7:$A$14</xm:f>
          </x14:formula1>
          <xm:sqref>I7:I36</xm:sqref>
        </x14:dataValidation>
        <x14:dataValidation type="list" allowBlank="1" showInputMessage="1" showErrorMessage="1">
          <x14:formula1>
            <xm:f>Desplegable!$A$27:$A$29</xm:f>
          </x14:formula1>
          <xm:sqref>H7:H36</xm:sqref>
        </x14:dataValidation>
        <x14:dataValidation type="list" allowBlank="1" showInputMessage="1" showErrorMessage="1">
          <x14:formula1>
            <xm:f>Desplegable!$A$31:$A$35</xm:f>
          </x14:formula1>
          <xm:sqref>B7:B36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B19" sqref="B19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Llistat!$A$14</f>
        <v>FALSO8--</v>
      </c>
      <c r="C2" s="22" t="s">
        <v>9</v>
      </c>
      <c r="D2" s="24">
        <f>Llistat!I14</f>
        <v>0</v>
      </c>
    </row>
    <row r="3" spans="1:4" ht="23.4" customHeight="1" x14ac:dyDescent="0.3">
      <c r="A3" s="22" t="s">
        <v>21</v>
      </c>
      <c r="B3" s="25">
        <f>Llistat!$C$14</f>
        <v>0</v>
      </c>
      <c r="C3" s="22" t="s">
        <v>16</v>
      </c>
      <c r="D3" s="24">
        <f>Llistat!J14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Llistat!K14</f>
        <v>0</v>
      </c>
    </row>
    <row r="5" spans="1:4" ht="23.4" customHeight="1" x14ac:dyDescent="0.3">
      <c r="A5" s="22" t="s">
        <v>1</v>
      </c>
      <c r="B5" s="24">
        <f>Llistat!D14</f>
        <v>0</v>
      </c>
      <c r="C5" s="27" t="s">
        <v>60</v>
      </c>
      <c r="D5" s="24">
        <f>Llistat!L14</f>
        <v>0</v>
      </c>
    </row>
    <row r="6" spans="1:4" ht="23.4" customHeight="1" x14ac:dyDescent="0.3">
      <c r="A6" s="22" t="s">
        <v>47</v>
      </c>
      <c r="B6" s="28">
        <f>Llistat!E14</f>
        <v>0</v>
      </c>
      <c r="C6" s="22" t="s">
        <v>48</v>
      </c>
      <c r="D6" s="29">
        <f>Llistat!F14</f>
        <v>0</v>
      </c>
    </row>
    <row r="7" spans="1:4" ht="23.4" customHeight="1" x14ac:dyDescent="0.3">
      <c r="A7" s="22" t="s">
        <v>49</v>
      </c>
      <c r="B7" s="30">
        <f>Llistat!B14</f>
        <v>0</v>
      </c>
      <c r="C7" s="22" t="s">
        <v>53</v>
      </c>
      <c r="D7" s="29">
        <f>Llistat!H14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Llistat!G14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45" priority="2" operator="containsText" text="0">
      <formula>NOT(ISERROR(SEARCH("0",B2)))</formula>
    </cfRule>
  </conditionalFormatting>
  <conditionalFormatting sqref="B3">
    <cfRule type="containsText" dxfId="44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activeCell="A3" sqref="A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Llistat!$A$15</f>
        <v>FALSO9--</v>
      </c>
      <c r="C2" s="22" t="s">
        <v>9</v>
      </c>
      <c r="D2" s="24">
        <f>Llistat!I15</f>
        <v>0</v>
      </c>
    </row>
    <row r="3" spans="1:4" ht="23.4" customHeight="1" x14ac:dyDescent="0.3">
      <c r="A3" s="22" t="s">
        <v>21</v>
      </c>
      <c r="B3" s="25">
        <f>Llistat!$C$15</f>
        <v>0</v>
      </c>
      <c r="C3" s="22" t="s">
        <v>16</v>
      </c>
      <c r="D3" s="24">
        <f>Llistat!J15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Llistat!K15</f>
        <v>0</v>
      </c>
    </row>
    <row r="5" spans="1:4" ht="23.4" customHeight="1" x14ac:dyDescent="0.3">
      <c r="A5" s="22" t="s">
        <v>1</v>
      </c>
      <c r="B5" s="24">
        <f>Llistat!D15</f>
        <v>0</v>
      </c>
      <c r="C5" s="27" t="s">
        <v>60</v>
      </c>
      <c r="D5" s="24">
        <f>Llistat!L15</f>
        <v>0</v>
      </c>
    </row>
    <row r="6" spans="1:4" ht="23.4" customHeight="1" x14ac:dyDescent="0.3">
      <c r="A6" s="22" t="s">
        <v>47</v>
      </c>
      <c r="B6" s="28">
        <f>Llistat!E15</f>
        <v>0</v>
      </c>
      <c r="C6" s="22" t="s">
        <v>48</v>
      </c>
      <c r="D6" s="29">
        <f>Llistat!F15</f>
        <v>0</v>
      </c>
    </row>
    <row r="7" spans="1:4" ht="23.4" customHeight="1" x14ac:dyDescent="0.3">
      <c r="A7" s="22" t="s">
        <v>49</v>
      </c>
      <c r="B7" s="30">
        <f>Llistat!B15</f>
        <v>0</v>
      </c>
      <c r="C7" s="22" t="s">
        <v>53</v>
      </c>
      <c r="D7" s="29">
        <f>Llistat!H15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Llistat!G15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43" priority="2" operator="containsText" text="0">
      <formula>NOT(ISERROR(SEARCH("0",B2)))</formula>
    </cfRule>
  </conditionalFormatting>
  <conditionalFormatting sqref="B3">
    <cfRule type="containsText" dxfId="42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B14" sqref="B14:D14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Llistat!$A$16</f>
        <v>FALSO10--</v>
      </c>
      <c r="C2" s="22" t="s">
        <v>9</v>
      </c>
      <c r="D2" s="24">
        <f>Llistat!I16</f>
        <v>0</v>
      </c>
    </row>
    <row r="3" spans="1:4" ht="23.4" customHeight="1" x14ac:dyDescent="0.3">
      <c r="A3" s="22" t="s">
        <v>21</v>
      </c>
      <c r="B3" s="25">
        <f>Llistat!$C$16</f>
        <v>0</v>
      </c>
      <c r="C3" s="22" t="s">
        <v>16</v>
      </c>
      <c r="D3" s="24">
        <f>Llistat!J16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Llistat!K16</f>
        <v>0</v>
      </c>
    </row>
    <row r="5" spans="1:4" ht="23.4" customHeight="1" x14ac:dyDescent="0.3">
      <c r="A5" s="22" t="s">
        <v>1</v>
      </c>
      <c r="B5" s="24">
        <f>Llistat!D16</f>
        <v>0</v>
      </c>
      <c r="C5" s="27" t="s">
        <v>60</v>
      </c>
      <c r="D5" s="24">
        <f>Llistat!L16</f>
        <v>0</v>
      </c>
    </row>
    <row r="6" spans="1:4" ht="23.4" customHeight="1" x14ac:dyDescent="0.3">
      <c r="A6" s="22" t="s">
        <v>47</v>
      </c>
      <c r="B6" s="28">
        <f>Llistat!E16</f>
        <v>0</v>
      </c>
      <c r="C6" s="22" t="s">
        <v>48</v>
      </c>
      <c r="D6" s="29">
        <f>Llistat!F16</f>
        <v>0</v>
      </c>
    </row>
    <row r="7" spans="1:4" ht="23.4" customHeight="1" x14ac:dyDescent="0.3">
      <c r="A7" s="22" t="s">
        <v>49</v>
      </c>
      <c r="B7" s="30">
        <f>Llistat!B16</f>
        <v>0</v>
      </c>
      <c r="C7" s="22" t="s">
        <v>53</v>
      </c>
      <c r="D7" s="29">
        <f>Llistat!H16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Llistat!G16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41" priority="2" operator="containsText" text="0">
      <formula>NOT(ISERROR(SEARCH("0",B2)))</formula>
    </cfRule>
  </conditionalFormatting>
  <conditionalFormatting sqref="B3">
    <cfRule type="containsText" dxfId="40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Llistat!$A$17</f>
        <v>FALSO11--</v>
      </c>
      <c r="C2" s="22" t="s">
        <v>9</v>
      </c>
      <c r="D2" s="24">
        <f>Llistat!I17</f>
        <v>0</v>
      </c>
    </row>
    <row r="3" spans="1:4" ht="23.4" customHeight="1" x14ac:dyDescent="0.3">
      <c r="A3" s="22" t="s">
        <v>21</v>
      </c>
      <c r="B3" s="25">
        <f>Llistat!$C$17</f>
        <v>0</v>
      </c>
      <c r="C3" s="22" t="s">
        <v>16</v>
      </c>
      <c r="D3" s="24">
        <f>Llistat!J17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Llistat!K17</f>
        <v>0</v>
      </c>
    </row>
    <row r="5" spans="1:4" ht="23.4" customHeight="1" x14ac:dyDescent="0.3">
      <c r="A5" s="22" t="s">
        <v>1</v>
      </c>
      <c r="B5" s="24">
        <f>Llistat!D17</f>
        <v>0</v>
      </c>
      <c r="C5" s="27" t="s">
        <v>60</v>
      </c>
      <c r="D5" s="24">
        <f>Llistat!L17</f>
        <v>0</v>
      </c>
    </row>
    <row r="6" spans="1:4" ht="23.4" customHeight="1" x14ac:dyDescent="0.3">
      <c r="A6" s="22" t="s">
        <v>47</v>
      </c>
      <c r="B6" s="28">
        <f>Llistat!E17</f>
        <v>0</v>
      </c>
      <c r="C6" s="22" t="s">
        <v>48</v>
      </c>
      <c r="D6" s="29">
        <f>Llistat!F17</f>
        <v>0</v>
      </c>
    </row>
    <row r="7" spans="1:4" ht="23.4" customHeight="1" x14ac:dyDescent="0.3">
      <c r="A7" s="22" t="s">
        <v>49</v>
      </c>
      <c r="B7" s="30">
        <f>Llistat!B17</f>
        <v>0</v>
      </c>
      <c r="C7" s="22" t="s">
        <v>53</v>
      </c>
      <c r="D7" s="29">
        <f>Llistat!H17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Llistat!G17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39" priority="2" operator="containsText" text="0">
      <formula>NOT(ISERROR(SEARCH("0",B2)))</formula>
    </cfRule>
  </conditionalFormatting>
  <conditionalFormatting sqref="B3">
    <cfRule type="containsText" dxfId="38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Llistat!$A$18</f>
        <v>FALSO12--</v>
      </c>
      <c r="C2" s="22" t="s">
        <v>9</v>
      </c>
      <c r="D2" s="24">
        <f>Llistat!I18</f>
        <v>0</v>
      </c>
    </row>
    <row r="3" spans="1:4" ht="23.4" customHeight="1" x14ac:dyDescent="0.3">
      <c r="A3" s="22" t="s">
        <v>21</v>
      </c>
      <c r="B3" s="25">
        <f>Llistat!$C$18</f>
        <v>0</v>
      </c>
      <c r="C3" s="22" t="s">
        <v>16</v>
      </c>
      <c r="D3" s="24">
        <f>Llistat!J18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Llistat!K18</f>
        <v>0</v>
      </c>
    </row>
    <row r="5" spans="1:4" ht="23.4" customHeight="1" x14ac:dyDescent="0.3">
      <c r="A5" s="22" t="s">
        <v>1</v>
      </c>
      <c r="B5" s="24">
        <f>Llistat!D18</f>
        <v>0</v>
      </c>
      <c r="C5" s="27" t="s">
        <v>60</v>
      </c>
      <c r="D5" s="24">
        <f>Llistat!L18</f>
        <v>0</v>
      </c>
    </row>
    <row r="6" spans="1:4" ht="23.4" customHeight="1" x14ac:dyDescent="0.3">
      <c r="A6" s="22" t="s">
        <v>47</v>
      </c>
      <c r="B6" s="28">
        <f>Llistat!E18</f>
        <v>0</v>
      </c>
      <c r="C6" s="22" t="s">
        <v>48</v>
      </c>
      <c r="D6" s="29">
        <f>Llistat!F18</f>
        <v>0</v>
      </c>
    </row>
    <row r="7" spans="1:4" ht="23.4" customHeight="1" x14ac:dyDescent="0.3">
      <c r="A7" s="22" t="s">
        <v>49</v>
      </c>
      <c r="B7" s="30">
        <f>Llistat!B18</f>
        <v>0</v>
      </c>
      <c r="C7" s="22" t="s">
        <v>53</v>
      </c>
      <c r="D7" s="29">
        <f>Llistat!H18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Llistat!G18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37" priority="2" operator="containsText" text="0">
      <formula>NOT(ISERROR(SEARCH("0",B2)))</formula>
    </cfRule>
  </conditionalFormatting>
  <conditionalFormatting sqref="B3">
    <cfRule type="containsText" dxfId="36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Llistat!$A$19</f>
        <v>FALSO13--</v>
      </c>
      <c r="C2" s="22" t="s">
        <v>9</v>
      </c>
      <c r="D2" s="24">
        <f>Llistat!I19</f>
        <v>0</v>
      </c>
    </row>
    <row r="3" spans="1:4" ht="23.4" customHeight="1" x14ac:dyDescent="0.3">
      <c r="A3" s="22" t="s">
        <v>21</v>
      </c>
      <c r="B3" s="25">
        <f>Llistat!$C$19</f>
        <v>0</v>
      </c>
      <c r="C3" s="22" t="s">
        <v>16</v>
      </c>
      <c r="D3" s="24">
        <f>Llistat!J19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Llistat!K19</f>
        <v>0</v>
      </c>
    </row>
    <row r="5" spans="1:4" ht="23.4" customHeight="1" x14ac:dyDescent="0.3">
      <c r="A5" s="22" t="s">
        <v>1</v>
      </c>
      <c r="B5" s="24">
        <f>Llistat!D19</f>
        <v>0</v>
      </c>
      <c r="C5" s="27" t="s">
        <v>60</v>
      </c>
      <c r="D5" s="24">
        <f>Llistat!L19</f>
        <v>0</v>
      </c>
    </row>
    <row r="6" spans="1:4" ht="23.4" customHeight="1" x14ac:dyDescent="0.3">
      <c r="A6" s="22" t="s">
        <v>47</v>
      </c>
      <c r="B6" s="28">
        <f>Llistat!E19</f>
        <v>0</v>
      </c>
      <c r="C6" s="22" t="s">
        <v>48</v>
      </c>
      <c r="D6" s="29">
        <f>Llistat!F19</f>
        <v>0</v>
      </c>
    </row>
    <row r="7" spans="1:4" ht="23.4" customHeight="1" x14ac:dyDescent="0.3">
      <c r="A7" s="22" t="s">
        <v>49</v>
      </c>
      <c r="B7" s="30">
        <f>Llistat!B19</f>
        <v>0</v>
      </c>
      <c r="C7" s="22" t="s">
        <v>53</v>
      </c>
      <c r="D7" s="29">
        <f>Llistat!H19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Llistat!G19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35" priority="2" operator="containsText" text="0">
      <formula>NOT(ISERROR(SEARCH("0",B2)))</formula>
    </cfRule>
  </conditionalFormatting>
  <conditionalFormatting sqref="B3">
    <cfRule type="containsText" dxfId="34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sqref="A1:D1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Llistat!$A$20</f>
        <v>FALSO14--</v>
      </c>
      <c r="C2" s="22" t="s">
        <v>9</v>
      </c>
      <c r="D2" s="24">
        <f>Llistat!I20</f>
        <v>0</v>
      </c>
    </row>
    <row r="3" spans="1:4" ht="23.4" customHeight="1" x14ac:dyDescent="0.3">
      <c r="A3" s="22" t="s">
        <v>21</v>
      </c>
      <c r="B3" s="25">
        <f>Llistat!$C$20</f>
        <v>0</v>
      </c>
      <c r="C3" s="22" t="s">
        <v>16</v>
      </c>
      <c r="D3" s="24">
        <f>Llistat!J20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Llistat!K20</f>
        <v>0</v>
      </c>
    </row>
    <row r="5" spans="1:4" ht="23.4" customHeight="1" x14ac:dyDescent="0.3">
      <c r="A5" s="22" t="s">
        <v>1</v>
      </c>
      <c r="B5" s="24">
        <f>Llistat!D20</f>
        <v>0</v>
      </c>
      <c r="C5" s="27" t="s">
        <v>60</v>
      </c>
      <c r="D5" s="24">
        <f>Llistat!L20</f>
        <v>0</v>
      </c>
    </row>
    <row r="6" spans="1:4" ht="23.4" customHeight="1" x14ac:dyDescent="0.3">
      <c r="A6" s="22" t="s">
        <v>47</v>
      </c>
      <c r="B6" s="28">
        <f>Llistat!E20</f>
        <v>0</v>
      </c>
      <c r="C6" s="22" t="s">
        <v>48</v>
      </c>
      <c r="D6" s="29">
        <f>Llistat!F20</f>
        <v>0</v>
      </c>
    </row>
    <row r="7" spans="1:4" ht="23.4" customHeight="1" x14ac:dyDescent="0.3">
      <c r="A7" s="22" t="s">
        <v>49</v>
      </c>
      <c r="B7" s="30">
        <f>Llistat!B20</f>
        <v>0</v>
      </c>
      <c r="C7" s="22" t="s">
        <v>53</v>
      </c>
      <c r="D7" s="29">
        <f>Llistat!H20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Llistat!G20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33" priority="2" operator="containsText" text="0">
      <formula>NOT(ISERROR(SEARCH("0",B2)))</formula>
    </cfRule>
  </conditionalFormatting>
  <conditionalFormatting sqref="B3">
    <cfRule type="containsText" dxfId="32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Llistat!$A$21</f>
        <v>FALSO15--</v>
      </c>
      <c r="C2" s="22"/>
      <c r="D2" s="24">
        <f>Llistat!I21</f>
        <v>0</v>
      </c>
    </row>
    <row r="3" spans="1:4" ht="23.4" customHeight="1" x14ac:dyDescent="0.3">
      <c r="A3" s="22" t="s">
        <v>21</v>
      </c>
      <c r="B3" s="25">
        <f>Llistat!$C$21</f>
        <v>0</v>
      </c>
      <c r="C3" s="22" t="s">
        <v>16</v>
      </c>
      <c r="D3" s="24">
        <f>Llistat!J21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Llistat!K21</f>
        <v>0</v>
      </c>
    </row>
    <row r="5" spans="1:4" ht="23.4" customHeight="1" x14ac:dyDescent="0.3">
      <c r="A5" s="22" t="s">
        <v>1</v>
      </c>
      <c r="B5" s="24">
        <f>Llistat!D21</f>
        <v>0</v>
      </c>
      <c r="C5" s="27" t="s">
        <v>60</v>
      </c>
      <c r="D5" s="24">
        <f>Llistat!L21</f>
        <v>0</v>
      </c>
    </row>
    <row r="6" spans="1:4" ht="23.4" customHeight="1" x14ac:dyDescent="0.3">
      <c r="A6" s="22" t="s">
        <v>47</v>
      </c>
      <c r="B6" s="28">
        <f>Llistat!E21</f>
        <v>0</v>
      </c>
      <c r="C6" s="22" t="s">
        <v>48</v>
      </c>
      <c r="D6" s="29">
        <f>Llistat!F21</f>
        <v>0</v>
      </c>
    </row>
    <row r="7" spans="1:4" ht="23.4" customHeight="1" x14ac:dyDescent="0.3">
      <c r="A7" s="22" t="s">
        <v>49</v>
      </c>
      <c r="B7" s="30">
        <f>Llistat!B21</f>
        <v>0</v>
      </c>
      <c r="C7" s="22" t="s">
        <v>53</v>
      </c>
      <c r="D7" s="29">
        <f>Llistat!H21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Llistat!G21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31" priority="2" operator="containsText" text="0">
      <formula>NOT(ISERROR(SEARCH("0",B2)))</formula>
    </cfRule>
  </conditionalFormatting>
  <conditionalFormatting sqref="B3">
    <cfRule type="containsText" dxfId="30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Llistat!$A$22</f>
        <v>FALSO16--</v>
      </c>
      <c r="C2" s="22" t="s">
        <v>9</v>
      </c>
      <c r="D2" s="24">
        <f>Llistat!I22</f>
        <v>0</v>
      </c>
    </row>
    <row r="3" spans="1:4" ht="23.4" customHeight="1" x14ac:dyDescent="0.3">
      <c r="A3" s="22" t="s">
        <v>21</v>
      </c>
      <c r="B3" s="25">
        <f>Llistat!$C$22</f>
        <v>0</v>
      </c>
      <c r="C3" s="22" t="s">
        <v>16</v>
      </c>
      <c r="D3" s="24">
        <f>Llistat!J22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Llistat!K22</f>
        <v>0</v>
      </c>
    </row>
    <row r="5" spans="1:4" ht="23.4" customHeight="1" x14ac:dyDescent="0.3">
      <c r="A5" s="22" t="s">
        <v>1</v>
      </c>
      <c r="B5" s="24">
        <f>Llistat!D22</f>
        <v>0</v>
      </c>
      <c r="C5" s="27" t="s">
        <v>60</v>
      </c>
      <c r="D5" s="24">
        <f>Llistat!L22</f>
        <v>0</v>
      </c>
    </row>
    <row r="6" spans="1:4" ht="23.4" customHeight="1" x14ac:dyDescent="0.3">
      <c r="A6" s="22" t="s">
        <v>47</v>
      </c>
      <c r="B6" s="28">
        <f>Llistat!E22</f>
        <v>0</v>
      </c>
      <c r="C6" s="22" t="s">
        <v>48</v>
      </c>
      <c r="D6" s="29">
        <f>Llistat!F22</f>
        <v>0</v>
      </c>
    </row>
    <row r="7" spans="1:4" ht="23.4" customHeight="1" x14ac:dyDescent="0.3">
      <c r="A7" s="22" t="s">
        <v>49</v>
      </c>
      <c r="B7" s="30">
        <f>Llistat!B22</f>
        <v>0</v>
      </c>
      <c r="C7" s="22" t="s">
        <v>53</v>
      </c>
      <c r="D7" s="29">
        <f>Llistat!H22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Llistat!G22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29" priority="2" operator="containsText" text="0">
      <formula>NOT(ISERROR(SEARCH("0",B2)))</formula>
    </cfRule>
  </conditionalFormatting>
  <conditionalFormatting sqref="B3">
    <cfRule type="containsText" dxfId="28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sqref="A1:D1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Llistat!$A$23</f>
        <v>FALSO17--</v>
      </c>
      <c r="C2" s="22" t="s">
        <v>9</v>
      </c>
      <c r="D2" s="24">
        <f>Llistat!I23</f>
        <v>0</v>
      </c>
    </row>
    <row r="3" spans="1:4" ht="23.4" customHeight="1" x14ac:dyDescent="0.3">
      <c r="A3" s="22" t="s">
        <v>21</v>
      </c>
      <c r="B3" s="25">
        <f>Llistat!$C$23</f>
        <v>0</v>
      </c>
      <c r="C3" s="22" t="s">
        <v>16</v>
      </c>
      <c r="D3" s="24">
        <f>Llistat!J23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Llistat!K23</f>
        <v>0</v>
      </c>
    </row>
    <row r="5" spans="1:4" ht="23.4" customHeight="1" x14ac:dyDescent="0.3">
      <c r="A5" s="22" t="s">
        <v>1</v>
      </c>
      <c r="B5" s="24">
        <f>Llistat!D23</f>
        <v>0</v>
      </c>
      <c r="C5" s="27" t="s">
        <v>60</v>
      </c>
      <c r="D5" s="24">
        <f>Llistat!L23</f>
        <v>0</v>
      </c>
    </row>
    <row r="6" spans="1:4" ht="23.4" customHeight="1" x14ac:dyDescent="0.3">
      <c r="A6" s="22" t="s">
        <v>47</v>
      </c>
      <c r="B6" s="28">
        <f>Llistat!E23</f>
        <v>0</v>
      </c>
      <c r="C6" s="22" t="s">
        <v>48</v>
      </c>
      <c r="D6" s="29">
        <f>Llistat!F23</f>
        <v>0</v>
      </c>
    </row>
    <row r="7" spans="1:4" ht="23.4" customHeight="1" x14ac:dyDescent="0.3">
      <c r="A7" s="22" t="s">
        <v>49</v>
      </c>
      <c r="B7" s="30">
        <f>Llistat!B23</f>
        <v>0</v>
      </c>
      <c r="C7" s="22" t="s">
        <v>53</v>
      </c>
      <c r="D7" s="29">
        <f>Llistat!H23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Llistat!G23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27" priority="2" operator="containsText" text="0">
      <formula>NOT(ISERROR(SEARCH("0",B2)))</formula>
    </cfRule>
  </conditionalFormatting>
  <conditionalFormatting sqref="B3">
    <cfRule type="containsText" dxfId="26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5"/>
  <sheetViews>
    <sheetView topLeftCell="A13" workbookViewId="0">
      <selection activeCell="A36" sqref="A36"/>
    </sheetView>
  </sheetViews>
  <sheetFormatPr baseColWidth="10" defaultRowHeight="14.4" x14ac:dyDescent="0.3"/>
  <cols>
    <col min="1" max="1" width="17.5546875" customWidth="1"/>
  </cols>
  <sheetData>
    <row r="3" spans="1:1" x14ac:dyDescent="0.3">
      <c r="A3" s="1" t="s">
        <v>17</v>
      </c>
    </row>
    <row r="4" spans="1:1" x14ac:dyDescent="0.3">
      <c r="A4" s="1" t="s">
        <v>2</v>
      </c>
    </row>
    <row r="5" spans="1:1" x14ac:dyDescent="0.3">
      <c r="A5" s="1" t="s">
        <v>3</v>
      </c>
    </row>
    <row r="7" spans="1:1" x14ac:dyDescent="0.3">
      <c r="A7" s="1" t="s">
        <v>32</v>
      </c>
    </row>
    <row r="8" spans="1:1" x14ac:dyDescent="0.3">
      <c r="A8" s="1" t="s">
        <v>13</v>
      </c>
    </row>
    <row r="9" spans="1:1" x14ac:dyDescent="0.3">
      <c r="A9" s="1" t="s">
        <v>33</v>
      </c>
    </row>
    <row r="10" spans="1:1" x14ac:dyDescent="0.3">
      <c r="A10" s="1" t="s">
        <v>12</v>
      </c>
    </row>
    <row r="11" spans="1:1" x14ac:dyDescent="0.3">
      <c r="A11" s="1" t="s">
        <v>34</v>
      </c>
    </row>
    <row r="12" spans="1:1" x14ac:dyDescent="0.3">
      <c r="A12" s="1" t="s">
        <v>35</v>
      </c>
    </row>
    <row r="13" spans="1:1" x14ac:dyDescent="0.3">
      <c r="A13" s="1" t="s">
        <v>36</v>
      </c>
    </row>
    <row r="14" spans="1:1" x14ac:dyDescent="0.3">
      <c r="A14" s="1" t="s">
        <v>14</v>
      </c>
    </row>
    <row r="16" spans="1:1" x14ac:dyDescent="0.3">
      <c r="A16" s="1" t="s">
        <v>24</v>
      </c>
    </row>
    <row r="17" spans="1:1" x14ac:dyDescent="0.3">
      <c r="A17" s="1" t="s">
        <v>25</v>
      </c>
    </row>
    <row r="18" spans="1:1" x14ac:dyDescent="0.3">
      <c r="A18" s="1" t="s">
        <v>26</v>
      </c>
    </row>
    <row r="19" spans="1:1" x14ac:dyDescent="0.3">
      <c r="A19" s="1" t="s">
        <v>27</v>
      </c>
    </row>
    <row r="20" spans="1:1" x14ac:dyDescent="0.3">
      <c r="A20" s="1" t="s">
        <v>28</v>
      </c>
    </row>
    <row r="21" spans="1:1" x14ac:dyDescent="0.3">
      <c r="A21" s="1" t="s">
        <v>29</v>
      </c>
    </row>
    <row r="22" spans="1:1" x14ac:dyDescent="0.3">
      <c r="A22" s="1" t="s">
        <v>31</v>
      </c>
    </row>
    <row r="23" spans="1:1" x14ac:dyDescent="0.3">
      <c r="A23" s="1" t="s">
        <v>30</v>
      </c>
    </row>
    <row r="24" spans="1:1" x14ac:dyDescent="0.3">
      <c r="A24" s="1" t="s">
        <v>45</v>
      </c>
    </row>
    <row r="25" spans="1:1" x14ac:dyDescent="0.3">
      <c r="A25" s="1" t="s">
        <v>15</v>
      </c>
    </row>
    <row r="27" spans="1:1" x14ac:dyDescent="0.3">
      <c r="A27" s="1" t="s">
        <v>57</v>
      </c>
    </row>
    <row r="28" spans="1:1" x14ac:dyDescent="0.3">
      <c r="A28" s="1" t="s">
        <v>38</v>
      </c>
    </row>
    <row r="29" spans="1:1" x14ac:dyDescent="0.3">
      <c r="A29" s="1" t="s">
        <v>39</v>
      </c>
    </row>
    <row r="31" spans="1:1" x14ac:dyDescent="0.3">
      <c r="A31" s="1" t="s">
        <v>51</v>
      </c>
    </row>
    <row r="32" spans="1:1" x14ac:dyDescent="0.3">
      <c r="A32" s="1" t="s">
        <v>52</v>
      </c>
    </row>
    <row r="33" spans="1:1" x14ac:dyDescent="0.3">
      <c r="A33" s="1" t="s">
        <v>50</v>
      </c>
    </row>
    <row r="34" spans="1:1" x14ac:dyDescent="0.3">
      <c r="A34" s="1" t="s">
        <v>58</v>
      </c>
    </row>
    <row r="35" spans="1:1" x14ac:dyDescent="0.3">
      <c r="A35" s="1" t="s">
        <v>59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B15" sqref="B15:D15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Llistat!$A$24</f>
        <v>FALSO18--</v>
      </c>
      <c r="C2" s="22" t="s">
        <v>9</v>
      </c>
      <c r="D2" s="24">
        <f>Llistat!I24</f>
        <v>0</v>
      </c>
    </row>
    <row r="3" spans="1:4" ht="23.4" customHeight="1" x14ac:dyDescent="0.3">
      <c r="A3" s="22" t="s">
        <v>21</v>
      </c>
      <c r="B3" s="25">
        <f>Llistat!$C$24</f>
        <v>0</v>
      </c>
      <c r="C3" s="22" t="s">
        <v>16</v>
      </c>
      <c r="D3" s="24">
        <f>Llistat!J24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Llistat!K24</f>
        <v>0</v>
      </c>
    </row>
    <row r="5" spans="1:4" ht="23.4" customHeight="1" x14ac:dyDescent="0.3">
      <c r="A5" s="22" t="s">
        <v>1</v>
      </c>
      <c r="B5" s="24">
        <f>Llistat!D24</f>
        <v>0</v>
      </c>
      <c r="C5" s="27" t="s">
        <v>60</v>
      </c>
      <c r="D5" s="24">
        <f>Llistat!L24</f>
        <v>0</v>
      </c>
    </row>
    <row r="6" spans="1:4" ht="23.4" customHeight="1" x14ac:dyDescent="0.3">
      <c r="A6" s="22" t="s">
        <v>47</v>
      </c>
      <c r="B6" s="28">
        <f>Llistat!E24</f>
        <v>0</v>
      </c>
      <c r="C6" s="22" t="s">
        <v>48</v>
      </c>
      <c r="D6" s="29">
        <f>Llistat!F24</f>
        <v>0</v>
      </c>
    </row>
    <row r="7" spans="1:4" ht="23.4" customHeight="1" x14ac:dyDescent="0.3">
      <c r="A7" s="22" t="s">
        <v>49</v>
      </c>
      <c r="B7" s="30">
        <f>Llistat!B24</f>
        <v>0</v>
      </c>
      <c r="C7" s="22" t="s">
        <v>53</v>
      </c>
      <c r="D7" s="29">
        <f>Llistat!H24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Llistat!G24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25" priority="2" operator="containsText" text="0">
      <formula>NOT(ISERROR(SEARCH("0",B2)))</formula>
    </cfRule>
  </conditionalFormatting>
  <conditionalFormatting sqref="B3">
    <cfRule type="containsText" dxfId="24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B14" sqref="B14:D14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Llistat!$A$25</f>
        <v>FALSO19--</v>
      </c>
      <c r="C2" s="22" t="s">
        <v>9</v>
      </c>
      <c r="D2" s="24">
        <f>Llistat!I25</f>
        <v>0</v>
      </c>
    </row>
    <row r="3" spans="1:4" ht="23.4" customHeight="1" x14ac:dyDescent="0.3">
      <c r="A3" s="22" t="s">
        <v>21</v>
      </c>
      <c r="B3" s="25">
        <f>Llistat!$C$25</f>
        <v>0</v>
      </c>
      <c r="C3" s="22" t="s">
        <v>16</v>
      </c>
      <c r="D3" s="24">
        <f>Llistat!J25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Llistat!K25</f>
        <v>0</v>
      </c>
    </row>
    <row r="5" spans="1:4" ht="23.4" customHeight="1" x14ac:dyDescent="0.3">
      <c r="A5" s="22" t="s">
        <v>1</v>
      </c>
      <c r="B5" s="24">
        <f>Llistat!D25</f>
        <v>0</v>
      </c>
      <c r="C5" s="27" t="s">
        <v>60</v>
      </c>
      <c r="D5" s="24">
        <f>Llistat!L25</f>
        <v>0</v>
      </c>
    </row>
    <row r="6" spans="1:4" ht="23.4" customHeight="1" x14ac:dyDescent="0.3">
      <c r="A6" s="22" t="s">
        <v>47</v>
      </c>
      <c r="B6" s="28">
        <f>Llistat!E25</f>
        <v>0</v>
      </c>
      <c r="C6" s="22" t="s">
        <v>48</v>
      </c>
      <c r="D6" s="29">
        <f>Llistat!F25</f>
        <v>0</v>
      </c>
    </row>
    <row r="7" spans="1:4" ht="23.4" customHeight="1" x14ac:dyDescent="0.3">
      <c r="A7" s="22" t="s">
        <v>49</v>
      </c>
      <c r="B7" s="30">
        <f>Llistat!B25</f>
        <v>0</v>
      </c>
      <c r="C7" s="22" t="s">
        <v>53</v>
      </c>
      <c r="D7" s="29">
        <f>Llistat!H25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Llistat!G25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23" priority="2" operator="containsText" text="0">
      <formula>NOT(ISERROR(SEARCH("0",B2)))</formula>
    </cfRule>
  </conditionalFormatting>
  <conditionalFormatting sqref="B3">
    <cfRule type="containsText" dxfId="22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Llistat!$A$26</f>
        <v>FALSO20--</v>
      </c>
      <c r="C2" s="22" t="s">
        <v>9</v>
      </c>
      <c r="D2" s="24">
        <f>Llistat!I26</f>
        <v>0</v>
      </c>
    </row>
    <row r="3" spans="1:4" ht="23.4" customHeight="1" x14ac:dyDescent="0.3">
      <c r="A3" s="22" t="s">
        <v>21</v>
      </c>
      <c r="B3" s="25">
        <f>Llistat!$C$26</f>
        <v>0</v>
      </c>
      <c r="C3" s="22" t="s">
        <v>16</v>
      </c>
      <c r="D3" s="24">
        <f>Llistat!J26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Llistat!K26</f>
        <v>0</v>
      </c>
    </row>
    <row r="5" spans="1:4" ht="23.4" customHeight="1" x14ac:dyDescent="0.3">
      <c r="A5" s="22" t="s">
        <v>1</v>
      </c>
      <c r="B5" s="24">
        <f>Llistat!D26</f>
        <v>0</v>
      </c>
      <c r="C5" s="27" t="s">
        <v>60</v>
      </c>
      <c r="D5" s="24">
        <f>Llistat!L26</f>
        <v>0</v>
      </c>
    </row>
    <row r="6" spans="1:4" ht="23.4" customHeight="1" x14ac:dyDescent="0.3">
      <c r="A6" s="22" t="s">
        <v>47</v>
      </c>
      <c r="B6" s="28">
        <f>Llistat!E26</f>
        <v>0</v>
      </c>
      <c r="C6" s="22" t="s">
        <v>48</v>
      </c>
      <c r="D6" s="29">
        <f>Llistat!F26</f>
        <v>0</v>
      </c>
    </row>
    <row r="7" spans="1:4" ht="23.4" customHeight="1" x14ac:dyDescent="0.3">
      <c r="A7" s="22" t="s">
        <v>49</v>
      </c>
      <c r="B7" s="30">
        <f>Llistat!B26</f>
        <v>0</v>
      </c>
      <c r="C7" s="22" t="s">
        <v>53</v>
      </c>
      <c r="D7" s="29">
        <f>Llistat!H26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Llistat!G26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21" priority="2" operator="containsText" text="0">
      <formula>NOT(ISERROR(SEARCH("0",B2)))</formula>
    </cfRule>
  </conditionalFormatting>
  <conditionalFormatting sqref="B3">
    <cfRule type="containsText" dxfId="20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A12" sqref="A12:D17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Llistat!$A$27</f>
        <v>FALSO21--</v>
      </c>
      <c r="C2" s="22" t="s">
        <v>9</v>
      </c>
      <c r="D2" s="24">
        <f>Llistat!I27</f>
        <v>0</v>
      </c>
    </row>
    <row r="3" spans="1:4" ht="23.4" customHeight="1" x14ac:dyDescent="0.3">
      <c r="A3" s="22" t="s">
        <v>21</v>
      </c>
      <c r="B3" s="25">
        <f>Llistat!$C$27</f>
        <v>0</v>
      </c>
      <c r="C3" s="22" t="s">
        <v>16</v>
      </c>
      <c r="D3" s="24">
        <f>Llistat!J27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Llistat!K27</f>
        <v>0</v>
      </c>
    </row>
    <row r="5" spans="1:4" ht="23.4" customHeight="1" x14ac:dyDescent="0.3">
      <c r="A5" s="22" t="s">
        <v>1</v>
      </c>
      <c r="B5" s="24">
        <f>Llistat!D27</f>
        <v>0</v>
      </c>
      <c r="C5" s="27" t="s">
        <v>60</v>
      </c>
      <c r="D5" s="24">
        <f>Llistat!L27</f>
        <v>0</v>
      </c>
    </row>
    <row r="6" spans="1:4" ht="23.4" customHeight="1" x14ac:dyDescent="0.3">
      <c r="A6" s="22" t="s">
        <v>47</v>
      </c>
      <c r="B6" s="28">
        <f>Llistat!E27</f>
        <v>0</v>
      </c>
      <c r="C6" s="22" t="s">
        <v>48</v>
      </c>
      <c r="D6" s="29">
        <f>Llistat!F27</f>
        <v>0</v>
      </c>
    </row>
    <row r="7" spans="1:4" ht="23.4" customHeight="1" x14ac:dyDescent="0.3">
      <c r="A7" s="22" t="s">
        <v>49</v>
      </c>
      <c r="B7" s="30">
        <f>Llistat!B27</f>
        <v>0</v>
      </c>
      <c r="C7" s="22" t="s">
        <v>53</v>
      </c>
      <c r="D7" s="29">
        <f>Llistat!H27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Llistat!G27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19" priority="2" operator="containsText" text="0">
      <formula>NOT(ISERROR(SEARCH("0",B2)))</formula>
    </cfRule>
  </conditionalFormatting>
  <conditionalFormatting sqref="B3">
    <cfRule type="containsText" dxfId="18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3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Llistat!$A$28</f>
        <v>FALSO22--</v>
      </c>
      <c r="C2" s="22" t="s">
        <v>9</v>
      </c>
      <c r="D2" s="24">
        <f>Llistat!I28</f>
        <v>0</v>
      </c>
    </row>
    <row r="3" spans="1:4" ht="23.4" customHeight="1" x14ac:dyDescent="0.3">
      <c r="A3" s="22" t="s">
        <v>21</v>
      </c>
      <c r="B3" s="25">
        <f>Llistat!$C$28</f>
        <v>0</v>
      </c>
      <c r="C3" s="22" t="s">
        <v>16</v>
      </c>
      <c r="D3" s="24">
        <f>Llistat!J28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Llistat!K28</f>
        <v>0</v>
      </c>
    </row>
    <row r="5" spans="1:4" ht="23.4" customHeight="1" x14ac:dyDescent="0.3">
      <c r="A5" s="22" t="s">
        <v>1</v>
      </c>
      <c r="B5" s="24">
        <f>Llistat!D28</f>
        <v>0</v>
      </c>
      <c r="C5" s="27" t="s">
        <v>60</v>
      </c>
      <c r="D5" s="24">
        <f>Llistat!L28</f>
        <v>0</v>
      </c>
    </row>
    <row r="6" spans="1:4" ht="23.4" customHeight="1" x14ac:dyDescent="0.3">
      <c r="A6" s="22" t="s">
        <v>47</v>
      </c>
      <c r="B6" s="28">
        <f>Llistat!E28</f>
        <v>0</v>
      </c>
      <c r="C6" s="22" t="s">
        <v>48</v>
      </c>
      <c r="D6" s="29">
        <f>Llistat!F28</f>
        <v>0</v>
      </c>
    </row>
    <row r="7" spans="1:4" ht="23.4" customHeight="1" x14ac:dyDescent="0.3">
      <c r="A7" s="22" t="s">
        <v>49</v>
      </c>
      <c r="B7" s="30">
        <f>Llistat!B28</f>
        <v>0</v>
      </c>
      <c r="C7" s="22" t="s">
        <v>53</v>
      </c>
      <c r="D7" s="29">
        <f>Llistat!H28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Llistat!G28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17" priority="2" operator="containsText" text="0">
      <formula>NOT(ISERROR(SEARCH("0",B2)))</formula>
    </cfRule>
  </conditionalFormatting>
  <conditionalFormatting sqref="B3">
    <cfRule type="containsText" dxfId="16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Llistat!$A$29</f>
        <v>FALSO23--</v>
      </c>
      <c r="C2" s="22" t="s">
        <v>9</v>
      </c>
      <c r="D2" s="24">
        <f>Llistat!I29</f>
        <v>0</v>
      </c>
    </row>
    <row r="3" spans="1:4" ht="23.4" customHeight="1" x14ac:dyDescent="0.3">
      <c r="A3" s="22" t="s">
        <v>21</v>
      </c>
      <c r="B3" s="25">
        <f>Llistat!$C$29</f>
        <v>0</v>
      </c>
      <c r="C3" s="22" t="s">
        <v>16</v>
      </c>
      <c r="D3" s="24">
        <f>Llistat!J29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Llistat!K29</f>
        <v>0</v>
      </c>
    </row>
    <row r="5" spans="1:4" ht="23.4" customHeight="1" x14ac:dyDescent="0.3">
      <c r="A5" s="22" t="s">
        <v>1</v>
      </c>
      <c r="B5" s="24">
        <f>Llistat!D29</f>
        <v>0</v>
      </c>
      <c r="C5" s="27" t="s">
        <v>60</v>
      </c>
      <c r="D5" s="24">
        <f>Llistat!L29</f>
        <v>0</v>
      </c>
    </row>
    <row r="6" spans="1:4" ht="23.4" customHeight="1" x14ac:dyDescent="0.3">
      <c r="A6" s="22" t="s">
        <v>47</v>
      </c>
      <c r="B6" s="28">
        <f>Llistat!E29</f>
        <v>0</v>
      </c>
      <c r="C6" s="22" t="s">
        <v>48</v>
      </c>
      <c r="D6" s="29">
        <f>Llistat!F29</f>
        <v>0</v>
      </c>
    </row>
    <row r="7" spans="1:4" ht="23.4" customHeight="1" x14ac:dyDescent="0.3">
      <c r="A7" s="22" t="s">
        <v>49</v>
      </c>
      <c r="B7" s="30">
        <f>Llistat!B29</f>
        <v>0</v>
      </c>
      <c r="C7" s="22" t="s">
        <v>53</v>
      </c>
      <c r="D7" s="29">
        <f>Llistat!H29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Llistat!G29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15" priority="2" operator="containsText" text="0">
      <formula>NOT(ISERROR(SEARCH("0",B2)))</formula>
    </cfRule>
  </conditionalFormatting>
  <conditionalFormatting sqref="B3">
    <cfRule type="containsText" dxfId="14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sqref="A1:D1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Llistat!$A$30</f>
        <v>FALSO24--</v>
      </c>
      <c r="C2" s="22" t="s">
        <v>9</v>
      </c>
      <c r="D2" s="24">
        <f>Llistat!I30</f>
        <v>0</v>
      </c>
    </row>
    <row r="3" spans="1:4" ht="23.4" customHeight="1" x14ac:dyDescent="0.3">
      <c r="A3" s="22" t="s">
        <v>21</v>
      </c>
      <c r="B3" s="25">
        <f>Llistat!$C$30</f>
        <v>0</v>
      </c>
      <c r="C3" s="22" t="s">
        <v>16</v>
      </c>
      <c r="D3" s="24">
        <f>Llistat!J30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Llistat!K30</f>
        <v>0</v>
      </c>
    </row>
    <row r="5" spans="1:4" ht="23.4" customHeight="1" x14ac:dyDescent="0.3">
      <c r="A5" s="22" t="s">
        <v>1</v>
      </c>
      <c r="B5" s="24">
        <f>Llistat!D30</f>
        <v>0</v>
      </c>
      <c r="C5" s="27" t="s">
        <v>60</v>
      </c>
      <c r="D5" s="24">
        <f>Llistat!L30</f>
        <v>0</v>
      </c>
    </row>
    <row r="6" spans="1:4" ht="23.4" customHeight="1" x14ac:dyDescent="0.3">
      <c r="A6" s="22" t="s">
        <v>47</v>
      </c>
      <c r="B6" s="28">
        <f>Llistat!E30</f>
        <v>0</v>
      </c>
      <c r="C6" s="22" t="s">
        <v>48</v>
      </c>
      <c r="D6" s="29">
        <f>Llistat!F30</f>
        <v>0</v>
      </c>
    </row>
    <row r="7" spans="1:4" ht="23.4" customHeight="1" x14ac:dyDescent="0.3">
      <c r="A7" s="22" t="s">
        <v>49</v>
      </c>
      <c r="B7" s="30">
        <f>Llistat!B30</f>
        <v>0</v>
      </c>
      <c r="C7" s="22" t="s">
        <v>53</v>
      </c>
      <c r="D7" s="29">
        <f>Llistat!H30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Llistat!G30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13" priority="2" operator="containsText" text="0">
      <formula>NOT(ISERROR(SEARCH("0",B2)))</formula>
    </cfRule>
  </conditionalFormatting>
  <conditionalFormatting sqref="B3">
    <cfRule type="containsText" dxfId="12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D22" sqref="D22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Llistat!$A$31</f>
        <v>FALSO25--</v>
      </c>
      <c r="C2" s="22" t="s">
        <v>9</v>
      </c>
      <c r="D2" s="24">
        <f>Llistat!I31</f>
        <v>0</v>
      </c>
    </row>
    <row r="3" spans="1:4" ht="23.4" customHeight="1" x14ac:dyDescent="0.3">
      <c r="A3" s="22" t="s">
        <v>21</v>
      </c>
      <c r="B3" s="25">
        <f>Llistat!$C$31</f>
        <v>0</v>
      </c>
      <c r="C3" s="22" t="s">
        <v>16</v>
      </c>
      <c r="D3" s="24">
        <f>Llistat!J31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Llistat!K31</f>
        <v>0</v>
      </c>
    </row>
    <row r="5" spans="1:4" ht="23.4" customHeight="1" x14ac:dyDescent="0.3">
      <c r="A5" s="22" t="s">
        <v>1</v>
      </c>
      <c r="B5" s="24">
        <f>Llistat!D31</f>
        <v>0</v>
      </c>
      <c r="C5" s="27" t="s">
        <v>60</v>
      </c>
      <c r="D5" s="24">
        <f>Llistat!L31</f>
        <v>0</v>
      </c>
    </row>
    <row r="6" spans="1:4" ht="23.4" customHeight="1" x14ac:dyDescent="0.3">
      <c r="A6" s="22" t="s">
        <v>47</v>
      </c>
      <c r="B6" s="28">
        <f>Llistat!E31</f>
        <v>0</v>
      </c>
      <c r="C6" s="22" t="s">
        <v>48</v>
      </c>
      <c r="D6" s="29">
        <f>Llistat!F31</f>
        <v>0</v>
      </c>
    </row>
    <row r="7" spans="1:4" ht="23.4" customHeight="1" x14ac:dyDescent="0.3">
      <c r="A7" s="22" t="s">
        <v>49</v>
      </c>
      <c r="B7" s="30">
        <f>Llistat!B31</f>
        <v>0</v>
      </c>
      <c r="C7" s="22" t="s">
        <v>53</v>
      </c>
      <c r="D7" s="29">
        <f>Llistat!H31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Llistat!G31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11" priority="2" operator="containsText" text="0">
      <formula>NOT(ISERROR(SEARCH("0",B2)))</formula>
    </cfRule>
  </conditionalFormatting>
  <conditionalFormatting sqref="B3">
    <cfRule type="containsText" dxfId="10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Llistat!$A$32</f>
        <v>FALSO26--</v>
      </c>
      <c r="C2" s="22" t="s">
        <v>9</v>
      </c>
      <c r="D2" s="24">
        <f>Llistat!I32</f>
        <v>0</v>
      </c>
    </row>
    <row r="3" spans="1:4" ht="23.4" customHeight="1" x14ac:dyDescent="0.3">
      <c r="A3" s="22" t="s">
        <v>21</v>
      </c>
      <c r="B3" s="25">
        <f>Llistat!$C$32</f>
        <v>0</v>
      </c>
      <c r="C3" s="22" t="s">
        <v>16</v>
      </c>
      <c r="D3" s="24">
        <f>Llistat!J32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Llistat!K32</f>
        <v>0</v>
      </c>
    </row>
    <row r="5" spans="1:4" ht="23.4" customHeight="1" x14ac:dyDescent="0.3">
      <c r="A5" s="22" t="s">
        <v>1</v>
      </c>
      <c r="B5" s="24">
        <f>Llistat!D32</f>
        <v>0</v>
      </c>
      <c r="C5" s="27" t="s">
        <v>60</v>
      </c>
      <c r="D5" s="24">
        <f>Llistat!L32</f>
        <v>0</v>
      </c>
    </row>
    <row r="6" spans="1:4" ht="23.4" customHeight="1" x14ac:dyDescent="0.3">
      <c r="A6" s="22" t="s">
        <v>47</v>
      </c>
      <c r="B6" s="28">
        <f>Llistat!E32</f>
        <v>0</v>
      </c>
      <c r="C6" s="22" t="s">
        <v>48</v>
      </c>
      <c r="D6" s="29">
        <f>Llistat!F32</f>
        <v>0</v>
      </c>
    </row>
    <row r="7" spans="1:4" ht="23.4" customHeight="1" x14ac:dyDescent="0.3">
      <c r="A7" s="22" t="s">
        <v>49</v>
      </c>
      <c r="B7" s="30">
        <f>Llistat!B32</f>
        <v>0</v>
      </c>
      <c r="C7" s="22" t="s">
        <v>53</v>
      </c>
      <c r="D7" s="29">
        <f>Llistat!H32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Llistat!G32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9" priority="2" operator="containsText" text="0">
      <formula>NOT(ISERROR(SEARCH("0",B2)))</formula>
    </cfRule>
  </conditionalFormatting>
  <conditionalFormatting sqref="B3">
    <cfRule type="containsText" dxfId="8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Llistat!$A$33</f>
        <v>FALSO27--</v>
      </c>
      <c r="C2" s="22" t="s">
        <v>9</v>
      </c>
      <c r="D2" s="24">
        <f>Llistat!I33</f>
        <v>0</v>
      </c>
    </row>
    <row r="3" spans="1:4" ht="23.4" customHeight="1" x14ac:dyDescent="0.3">
      <c r="A3" s="22" t="s">
        <v>21</v>
      </c>
      <c r="B3" s="25">
        <f>Llistat!$C$33</f>
        <v>0</v>
      </c>
      <c r="C3" s="22" t="s">
        <v>16</v>
      </c>
      <c r="D3" s="24">
        <f>Llistat!J33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Llistat!K33</f>
        <v>0</v>
      </c>
    </row>
    <row r="5" spans="1:4" ht="23.4" customHeight="1" x14ac:dyDescent="0.3">
      <c r="A5" s="22" t="s">
        <v>1</v>
      </c>
      <c r="B5" s="24">
        <f>Llistat!D33</f>
        <v>0</v>
      </c>
      <c r="C5" s="27" t="s">
        <v>60</v>
      </c>
      <c r="D5" s="24">
        <f>Llistat!L33</f>
        <v>0</v>
      </c>
    </row>
    <row r="6" spans="1:4" ht="23.4" customHeight="1" x14ac:dyDescent="0.3">
      <c r="A6" s="22" t="s">
        <v>47</v>
      </c>
      <c r="B6" s="28">
        <f>Llistat!E33</f>
        <v>0</v>
      </c>
      <c r="C6" s="22" t="s">
        <v>48</v>
      </c>
      <c r="D6" s="29">
        <f>Llistat!F33</f>
        <v>0</v>
      </c>
    </row>
    <row r="7" spans="1:4" ht="23.4" customHeight="1" x14ac:dyDescent="0.3">
      <c r="A7" s="22" t="s">
        <v>49</v>
      </c>
      <c r="B7" s="30">
        <f>Llistat!B33</f>
        <v>0</v>
      </c>
      <c r="C7" s="22" t="s">
        <v>53</v>
      </c>
      <c r="D7" s="29">
        <f>Llistat!H33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Llistat!G33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7" priority="2" operator="containsText" text="0">
      <formula>NOT(ISERROR(SEARCH("0",B2)))</formula>
    </cfRule>
  </conditionalFormatting>
  <conditionalFormatting sqref="B3">
    <cfRule type="containsText" dxfId="6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zoomScaleNormal="100" zoomScaleSheetLayoutView="90" workbookViewId="0">
      <selection activeCell="E12" sqref="E12"/>
    </sheetView>
  </sheetViews>
  <sheetFormatPr baseColWidth="10" defaultColWidth="11.5546875" defaultRowHeight="13.2" x14ac:dyDescent="0.3"/>
  <cols>
    <col min="1" max="1" width="21.6640625" style="3" customWidth="1"/>
    <col min="2" max="2" width="32.77734375" style="3" customWidth="1"/>
    <col min="3" max="3" width="22" style="3" customWidth="1"/>
    <col min="4" max="4" width="62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Llistat!$A$7</f>
        <v>FALSO1--</v>
      </c>
      <c r="C2" s="22" t="s">
        <v>9</v>
      </c>
      <c r="D2" s="24">
        <f>Llistat!I7</f>
        <v>0</v>
      </c>
    </row>
    <row r="3" spans="1:4" ht="23.4" customHeight="1" x14ac:dyDescent="0.3">
      <c r="A3" s="22" t="s">
        <v>21</v>
      </c>
      <c r="B3" s="25">
        <f>Llistat!$C$7</f>
        <v>0</v>
      </c>
      <c r="C3" s="22" t="s">
        <v>16</v>
      </c>
      <c r="D3" s="24">
        <f>Llistat!J7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Llistat!K7</f>
        <v>0</v>
      </c>
    </row>
    <row r="5" spans="1:4" ht="23.4" customHeight="1" x14ac:dyDescent="0.3">
      <c r="A5" s="22" t="s">
        <v>1</v>
      </c>
      <c r="B5" s="24">
        <f>Llistat!D7</f>
        <v>0</v>
      </c>
      <c r="C5" s="27" t="s">
        <v>60</v>
      </c>
      <c r="D5" s="24">
        <f>Llistat!L7</f>
        <v>0</v>
      </c>
    </row>
    <row r="6" spans="1:4" ht="23.4" customHeight="1" x14ac:dyDescent="0.3">
      <c r="A6" s="22" t="s">
        <v>47</v>
      </c>
      <c r="B6" s="28">
        <f>Llistat!E7</f>
        <v>0</v>
      </c>
      <c r="C6" s="22" t="s">
        <v>48</v>
      </c>
      <c r="D6" s="29">
        <f>Llistat!F7</f>
        <v>0</v>
      </c>
    </row>
    <row r="7" spans="1:4" ht="23.4" customHeight="1" x14ac:dyDescent="0.3">
      <c r="A7" s="22" t="s">
        <v>49</v>
      </c>
      <c r="B7" s="30">
        <f>Llistat!B7</f>
        <v>0</v>
      </c>
      <c r="C7" s="22" t="s">
        <v>53</v>
      </c>
      <c r="D7" s="29">
        <f>Llistat!H7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5"/>
      <c r="C9" s="66"/>
      <c r="D9" s="67"/>
    </row>
    <row r="10" spans="1:4" s="7" customFormat="1" ht="57.6" customHeight="1" x14ac:dyDescent="0.3">
      <c r="A10" s="32" t="s">
        <v>62</v>
      </c>
      <c r="B10" s="68">
        <f>Llistat!G7</f>
        <v>0</v>
      </c>
      <c r="C10" s="69"/>
      <c r="D10" s="70"/>
    </row>
    <row r="11" spans="1:4" s="7" customFormat="1" ht="97.5" customHeight="1" x14ac:dyDescent="0.3">
      <c r="A11" s="32" t="s">
        <v>63</v>
      </c>
      <c r="B11" s="65"/>
      <c r="C11" s="66"/>
      <c r="D11" s="67"/>
    </row>
    <row r="12" spans="1:4" s="7" customFormat="1" ht="82.8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A1:D1"/>
    <mergeCell ref="A8:D8"/>
    <mergeCell ref="B13:D13"/>
    <mergeCell ref="B9:D9"/>
    <mergeCell ref="B10:D10"/>
    <mergeCell ref="B11:D11"/>
    <mergeCell ref="B12:D12"/>
    <mergeCell ref="A13:A17"/>
    <mergeCell ref="B14:D14"/>
    <mergeCell ref="B15:D15"/>
    <mergeCell ref="B16:D16"/>
    <mergeCell ref="B17:D17"/>
  </mergeCells>
  <conditionalFormatting sqref="B5:B7 D2:D7">
    <cfRule type="containsText" dxfId="59" priority="4" operator="containsText" text="0">
      <formula>NOT(ISERROR(SEARCH("0",B2)))</formula>
    </cfRule>
  </conditionalFormatting>
  <conditionalFormatting sqref="B3">
    <cfRule type="containsText" dxfId="58" priority="1" operator="containsText" text="00/01/1900">
      <formula>NOT(ISERROR(SEARCH("00/01/1900",B3)))</formula>
    </cfRule>
  </conditionalFormatting>
  <pageMargins left="0.7" right="0.7" top="0.75" bottom="0.75" header="0.3" footer="0.3"/>
  <pageSetup paperSize="9" scale="59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Llistat!$A$34</f>
        <v>FALSO28--</v>
      </c>
      <c r="C2" s="22" t="s">
        <v>9</v>
      </c>
      <c r="D2" s="24">
        <f>Llistat!I34</f>
        <v>0</v>
      </c>
    </row>
    <row r="3" spans="1:4" ht="23.4" customHeight="1" x14ac:dyDescent="0.3">
      <c r="A3" s="22" t="s">
        <v>21</v>
      </c>
      <c r="B3" s="25">
        <f>Llistat!$C$34</f>
        <v>0</v>
      </c>
      <c r="C3" s="22" t="s">
        <v>16</v>
      </c>
      <c r="D3" s="24">
        <f>Llistat!J34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Llistat!K34</f>
        <v>0</v>
      </c>
    </row>
    <row r="5" spans="1:4" ht="23.4" customHeight="1" x14ac:dyDescent="0.3">
      <c r="A5" s="22" t="s">
        <v>1</v>
      </c>
      <c r="B5" s="24">
        <f>Llistat!D34</f>
        <v>0</v>
      </c>
      <c r="C5" s="27" t="s">
        <v>60</v>
      </c>
      <c r="D5" s="24">
        <f>Llistat!L34</f>
        <v>0</v>
      </c>
    </row>
    <row r="6" spans="1:4" ht="23.4" customHeight="1" x14ac:dyDescent="0.3">
      <c r="A6" s="22" t="s">
        <v>47</v>
      </c>
      <c r="B6" s="28">
        <f>Llistat!E34</f>
        <v>0</v>
      </c>
      <c r="C6" s="22" t="s">
        <v>48</v>
      </c>
      <c r="D6" s="29">
        <f>Llistat!F34</f>
        <v>0</v>
      </c>
    </row>
    <row r="7" spans="1:4" ht="23.4" customHeight="1" x14ac:dyDescent="0.3">
      <c r="A7" s="22" t="s">
        <v>49</v>
      </c>
      <c r="B7" s="30">
        <f>Llistat!B34</f>
        <v>0</v>
      </c>
      <c r="C7" s="22" t="s">
        <v>53</v>
      </c>
      <c r="D7" s="29">
        <f>Llistat!H34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Llistat!G34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5" priority="2" operator="containsText" text="0">
      <formula>NOT(ISERROR(SEARCH("0",B2)))</formula>
    </cfRule>
  </conditionalFormatting>
  <conditionalFormatting sqref="B3">
    <cfRule type="containsText" dxfId="4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Llistat!$A$35</f>
        <v>FALSO29--</v>
      </c>
      <c r="C2" s="22" t="s">
        <v>9</v>
      </c>
      <c r="D2" s="24">
        <f>Llistat!I35</f>
        <v>0</v>
      </c>
    </row>
    <row r="3" spans="1:4" ht="23.4" customHeight="1" x14ac:dyDescent="0.3">
      <c r="A3" s="22" t="s">
        <v>21</v>
      </c>
      <c r="B3" s="25">
        <f>Llistat!$C$35</f>
        <v>0</v>
      </c>
      <c r="C3" s="22" t="s">
        <v>16</v>
      </c>
      <c r="D3" s="24">
        <f>Llistat!J35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Llistat!K35</f>
        <v>0</v>
      </c>
    </row>
    <row r="5" spans="1:4" ht="23.4" customHeight="1" x14ac:dyDescent="0.3">
      <c r="A5" s="22" t="s">
        <v>1</v>
      </c>
      <c r="B5" s="24">
        <f>Llistat!D35</f>
        <v>0</v>
      </c>
      <c r="C5" s="27" t="s">
        <v>60</v>
      </c>
      <c r="D5" s="24">
        <f>Llistat!L35</f>
        <v>0</v>
      </c>
    </row>
    <row r="6" spans="1:4" ht="23.4" customHeight="1" x14ac:dyDescent="0.3">
      <c r="A6" s="22" t="s">
        <v>47</v>
      </c>
      <c r="B6" s="28">
        <f>Llistat!E35</f>
        <v>0</v>
      </c>
      <c r="C6" s="22" t="s">
        <v>48</v>
      </c>
      <c r="D6" s="29">
        <f>Llistat!F35</f>
        <v>0</v>
      </c>
    </row>
    <row r="7" spans="1:4" ht="23.4" customHeight="1" x14ac:dyDescent="0.3">
      <c r="A7" s="22" t="s">
        <v>49</v>
      </c>
      <c r="B7" s="30">
        <f>Llistat!B35</f>
        <v>0</v>
      </c>
      <c r="C7" s="22" t="s">
        <v>53</v>
      </c>
      <c r="D7" s="29">
        <f>Llistat!H35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Llistat!G35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3" priority="2" operator="containsText" text="0">
      <formula>NOT(ISERROR(SEARCH("0",B2)))</formula>
    </cfRule>
  </conditionalFormatting>
  <conditionalFormatting sqref="B3">
    <cfRule type="containsText" dxfId="2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E13" sqref="A13:XFD13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Llistat!$A$36</f>
        <v>FALSO30--</v>
      </c>
      <c r="C2" s="22" t="s">
        <v>9</v>
      </c>
      <c r="D2" s="24">
        <f>Llistat!I36</f>
        <v>0</v>
      </c>
    </row>
    <row r="3" spans="1:4" ht="23.4" customHeight="1" x14ac:dyDescent="0.3">
      <c r="A3" s="22" t="s">
        <v>21</v>
      </c>
      <c r="B3" s="25">
        <f>Llistat!$C$36</f>
        <v>0</v>
      </c>
      <c r="C3" s="22" t="s">
        <v>16</v>
      </c>
      <c r="D3" s="24">
        <f>Llistat!J36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Llistat!K36</f>
        <v>0</v>
      </c>
    </row>
    <row r="5" spans="1:4" ht="23.4" customHeight="1" x14ac:dyDescent="0.3">
      <c r="A5" s="22" t="s">
        <v>1</v>
      </c>
      <c r="B5" s="24">
        <f>Llistat!D36</f>
        <v>0</v>
      </c>
      <c r="C5" s="27" t="s">
        <v>60</v>
      </c>
      <c r="D5" s="24">
        <f>Llistat!L36</f>
        <v>0</v>
      </c>
    </row>
    <row r="6" spans="1:4" ht="23.4" customHeight="1" x14ac:dyDescent="0.3">
      <c r="A6" s="22" t="s">
        <v>47</v>
      </c>
      <c r="B6" s="28">
        <f>Llistat!E36</f>
        <v>0</v>
      </c>
      <c r="C6" s="22" t="s">
        <v>48</v>
      </c>
      <c r="D6" s="29">
        <f>Llistat!F36</f>
        <v>0</v>
      </c>
    </row>
    <row r="7" spans="1:4" ht="23.4" customHeight="1" x14ac:dyDescent="0.3">
      <c r="A7" s="22" t="s">
        <v>49</v>
      </c>
      <c r="B7" s="30">
        <f>Llistat!B36</f>
        <v>0</v>
      </c>
      <c r="C7" s="22" t="s">
        <v>53</v>
      </c>
      <c r="D7" s="29">
        <f>Llistat!H36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Llistat!G36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A1:D1"/>
    <mergeCell ref="B9:D9"/>
    <mergeCell ref="B10:D10"/>
    <mergeCell ref="B11:D11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1" priority="2" operator="containsText" text="0">
      <formula>NOT(ISERROR(SEARCH("0",B2)))</formula>
    </cfRule>
  </conditionalFormatting>
  <conditionalFormatting sqref="B3">
    <cfRule type="containsText" dxfId="0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sqref="A1:D1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2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Llistat!$A$8</f>
        <v>FALSO2--</v>
      </c>
      <c r="C2" s="22" t="s">
        <v>9</v>
      </c>
      <c r="D2" s="24">
        <f>Llistat!I8</f>
        <v>0</v>
      </c>
    </row>
    <row r="3" spans="1:4" ht="23.4" customHeight="1" x14ac:dyDescent="0.3">
      <c r="A3" s="22" t="s">
        <v>21</v>
      </c>
      <c r="B3" s="25">
        <f>Llistat!$C$8</f>
        <v>0</v>
      </c>
      <c r="C3" s="22" t="s">
        <v>16</v>
      </c>
      <c r="D3" s="24">
        <f>Llistat!J8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Llistat!K8</f>
        <v>0</v>
      </c>
    </row>
    <row r="5" spans="1:4" ht="23.4" customHeight="1" x14ac:dyDescent="0.3">
      <c r="A5" s="22" t="s">
        <v>1</v>
      </c>
      <c r="B5" s="24">
        <f>Llistat!D8</f>
        <v>0</v>
      </c>
      <c r="C5" s="27" t="s">
        <v>60</v>
      </c>
      <c r="D5" s="24">
        <f>Llistat!L8</f>
        <v>0</v>
      </c>
    </row>
    <row r="6" spans="1:4" ht="23.4" customHeight="1" x14ac:dyDescent="0.3">
      <c r="A6" s="22" t="s">
        <v>47</v>
      </c>
      <c r="B6" s="28">
        <f>Llistat!E8</f>
        <v>0</v>
      </c>
      <c r="C6" s="22" t="s">
        <v>48</v>
      </c>
      <c r="D6" s="29">
        <f>Llistat!F8</f>
        <v>0</v>
      </c>
    </row>
    <row r="7" spans="1:4" ht="23.4" customHeight="1" x14ac:dyDescent="0.3">
      <c r="A7" s="22" t="s">
        <v>49</v>
      </c>
      <c r="B7" s="30">
        <f>Llistat!B8</f>
        <v>0</v>
      </c>
      <c r="C7" s="22" t="s">
        <v>53</v>
      </c>
      <c r="D7" s="29">
        <f>Llistat!H7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Llistat!G8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s="7" customFormat="1" x14ac:dyDescent="0.3">
      <c r="A14" s="72"/>
      <c r="B14" s="62" t="s">
        <v>66</v>
      </c>
      <c r="C14" s="63"/>
      <c r="D14" s="64"/>
    </row>
    <row r="15" spans="1:4" s="7" customFormat="1" x14ac:dyDescent="0.3">
      <c r="A15" s="72"/>
      <c r="B15" s="62" t="s">
        <v>67</v>
      </c>
      <c r="C15" s="63"/>
      <c r="D15" s="64"/>
    </row>
    <row r="16" spans="1:4" s="7" customFormat="1" x14ac:dyDescent="0.3">
      <c r="A16" s="72"/>
      <c r="B16" s="62" t="s">
        <v>68</v>
      </c>
      <c r="C16" s="63"/>
      <c r="D16" s="64"/>
    </row>
    <row r="17" spans="1:4" s="7" customFormat="1" x14ac:dyDescent="0.3">
      <c r="A17" s="73"/>
      <c r="B17" s="62" t="s">
        <v>69</v>
      </c>
      <c r="C17" s="66"/>
      <c r="D17" s="67"/>
    </row>
  </sheetData>
  <mergeCells count="12">
    <mergeCell ref="B17:D17"/>
    <mergeCell ref="B12:D12"/>
    <mergeCell ref="B11:D11"/>
    <mergeCell ref="A1:D1"/>
    <mergeCell ref="B9:D9"/>
    <mergeCell ref="B10:D10"/>
    <mergeCell ref="A8:D8"/>
    <mergeCell ref="A13:A17"/>
    <mergeCell ref="B13:D13"/>
    <mergeCell ref="B14:D14"/>
    <mergeCell ref="B15:D15"/>
    <mergeCell ref="B16:D16"/>
  </mergeCells>
  <conditionalFormatting sqref="B5:B7 D2:D7">
    <cfRule type="containsText" dxfId="57" priority="2" operator="containsText" text="0">
      <formula>NOT(ISERROR(SEARCH("0",B2)))</formula>
    </cfRule>
  </conditionalFormatting>
  <conditionalFormatting sqref="B3">
    <cfRule type="containsText" dxfId="56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sqref="A1:D1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2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Llistat!$A$9</f>
        <v>FALSO3--</v>
      </c>
      <c r="C2" s="22" t="s">
        <v>9</v>
      </c>
      <c r="D2" s="24">
        <f>Llistat!I9</f>
        <v>0</v>
      </c>
    </row>
    <row r="3" spans="1:4" ht="23.4" customHeight="1" x14ac:dyDescent="0.3">
      <c r="A3" s="22" t="s">
        <v>21</v>
      </c>
      <c r="B3" s="25">
        <f>Llistat!$C$9</f>
        <v>0</v>
      </c>
      <c r="C3" s="22" t="s">
        <v>16</v>
      </c>
      <c r="D3" s="24">
        <f>Llistat!J9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Llistat!K9</f>
        <v>0</v>
      </c>
    </row>
    <row r="5" spans="1:4" ht="23.4" customHeight="1" x14ac:dyDescent="0.3">
      <c r="A5" s="22" t="s">
        <v>1</v>
      </c>
      <c r="B5" s="24">
        <f>Llistat!D9</f>
        <v>0</v>
      </c>
      <c r="C5" s="27" t="s">
        <v>60</v>
      </c>
      <c r="D5" s="24">
        <f>Llistat!L9</f>
        <v>0</v>
      </c>
    </row>
    <row r="6" spans="1:4" ht="23.4" customHeight="1" x14ac:dyDescent="0.3">
      <c r="A6" s="22" t="s">
        <v>47</v>
      </c>
      <c r="B6" s="28">
        <f>Llistat!E9</f>
        <v>0</v>
      </c>
      <c r="C6" s="22" t="s">
        <v>48</v>
      </c>
      <c r="D6" s="29">
        <f>Llistat!F9</f>
        <v>0</v>
      </c>
    </row>
    <row r="7" spans="1:4" ht="23.4" customHeight="1" x14ac:dyDescent="0.3">
      <c r="A7" s="22" t="s">
        <v>49</v>
      </c>
      <c r="B7" s="30">
        <f>Llistat!B9</f>
        <v>0</v>
      </c>
      <c r="C7" s="22" t="s">
        <v>53</v>
      </c>
      <c r="D7" s="29">
        <f>Llistat!H9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Llistat!G9</f>
        <v>0</v>
      </c>
      <c r="C10" s="69"/>
      <c r="D10" s="70"/>
    </row>
    <row r="11" spans="1:4" s="7" customFormat="1" ht="78" customHeight="1" x14ac:dyDescent="0.3">
      <c r="A11" s="32" t="s">
        <v>63</v>
      </c>
      <c r="B11" s="68"/>
      <c r="C11" s="69"/>
      <c r="D11" s="70"/>
    </row>
    <row r="12" spans="1:4" s="7" customFormat="1" ht="75.599999999999994" customHeight="1" x14ac:dyDescent="0.3">
      <c r="A12" s="32" t="s">
        <v>40</v>
      </c>
      <c r="B12" s="62" t="s">
        <v>64</v>
      </c>
      <c r="C12" s="66"/>
      <c r="D12" s="67"/>
    </row>
    <row r="13" spans="1:4" s="7" customFormat="1" ht="19.2" customHeigh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55" priority="2" operator="containsText" text="0">
      <formula>NOT(ISERROR(SEARCH("0",B2)))</formula>
    </cfRule>
  </conditionalFormatting>
  <conditionalFormatting sqref="B3">
    <cfRule type="containsText" dxfId="54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activeCell="B2" sqref="B2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2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Llistat!$A$10</f>
        <v>FALSO4--</v>
      </c>
      <c r="C2" s="22" t="s">
        <v>9</v>
      </c>
      <c r="D2" s="24">
        <f>Llistat!I10</f>
        <v>0</v>
      </c>
    </row>
    <row r="3" spans="1:4" ht="23.4" customHeight="1" x14ac:dyDescent="0.3">
      <c r="A3" s="22" t="s">
        <v>21</v>
      </c>
      <c r="B3" s="25">
        <f>Llistat!$C$10</f>
        <v>0</v>
      </c>
      <c r="C3" s="22" t="s">
        <v>16</v>
      </c>
      <c r="D3" s="24">
        <f>Llistat!J10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Llistat!K10</f>
        <v>0</v>
      </c>
    </row>
    <row r="5" spans="1:4" ht="23.4" customHeight="1" x14ac:dyDescent="0.3">
      <c r="A5" s="22" t="s">
        <v>1</v>
      </c>
      <c r="B5" s="24">
        <f>Llistat!D10</f>
        <v>0</v>
      </c>
      <c r="C5" s="27" t="s">
        <v>60</v>
      </c>
      <c r="D5" s="24">
        <f>Llistat!L10</f>
        <v>0</v>
      </c>
    </row>
    <row r="6" spans="1:4" ht="23.4" customHeight="1" x14ac:dyDescent="0.3">
      <c r="A6" s="22" t="s">
        <v>47</v>
      </c>
      <c r="B6" s="28">
        <f>Llistat!E10</f>
        <v>0</v>
      </c>
      <c r="C6" s="22" t="s">
        <v>48</v>
      </c>
      <c r="D6" s="29">
        <f>Llistat!F10</f>
        <v>0</v>
      </c>
    </row>
    <row r="7" spans="1:4" ht="23.4" customHeight="1" x14ac:dyDescent="0.3">
      <c r="A7" s="22" t="s">
        <v>49</v>
      </c>
      <c r="B7" s="30">
        <f>Llistat!B10</f>
        <v>0</v>
      </c>
      <c r="C7" s="22" t="s">
        <v>53</v>
      </c>
      <c r="D7" s="29">
        <f>Llistat!H10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3" t="s">
        <v>61</v>
      </c>
      <c r="B9" s="68"/>
      <c r="C9" s="69"/>
      <c r="D9" s="70"/>
    </row>
    <row r="10" spans="1:4" s="7" customFormat="1" ht="57.6" customHeight="1" x14ac:dyDescent="0.3">
      <c r="A10" s="34" t="s">
        <v>62</v>
      </c>
      <c r="B10" s="68">
        <f>Llistat!G10</f>
        <v>0</v>
      </c>
      <c r="C10" s="69"/>
      <c r="D10" s="70"/>
    </row>
    <row r="11" spans="1:4" s="7" customFormat="1" ht="67.8" customHeight="1" x14ac:dyDescent="0.3">
      <c r="A11" s="34" t="s">
        <v>63</v>
      </c>
      <c r="B11" s="68"/>
      <c r="C11" s="69"/>
      <c r="D11" s="70"/>
    </row>
    <row r="12" spans="1:4" s="7" customFormat="1" ht="85.8" customHeight="1" x14ac:dyDescent="0.3">
      <c r="A12" s="34" t="s">
        <v>40</v>
      </c>
      <c r="B12" s="62" t="s">
        <v>64</v>
      </c>
      <c r="C12" s="66"/>
      <c r="D12" s="67"/>
    </row>
    <row r="13" spans="1:4" s="7" customFormat="1" ht="18" customHeigh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53" priority="2" operator="containsText" text="0">
      <formula>NOT(ISERROR(SEARCH("0",B2)))</formula>
    </cfRule>
  </conditionalFormatting>
  <conditionalFormatting sqref="B3">
    <cfRule type="containsText" dxfId="52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workbookViewId="0">
      <selection sqref="A1:D1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2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Llistat!$A$11</f>
        <v>FALSO5--</v>
      </c>
      <c r="C2" s="22" t="s">
        <v>9</v>
      </c>
      <c r="D2" s="24">
        <f>Llistat!I11</f>
        <v>0</v>
      </c>
    </row>
    <row r="3" spans="1:4" ht="23.4" customHeight="1" x14ac:dyDescent="0.3">
      <c r="A3" s="22" t="s">
        <v>21</v>
      </c>
      <c r="B3" s="25">
        <f>Llistat!$C$11</f>
        <v>0</v>
      </c>
      <c r="C3" s="22" t="s">
        <v>16</v>
      </c>
      <c r="D3" s="24">
        <f>Llistat!J11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Llistat!K11</f>
        <v>0</v>
      </c>
    </row>
    <row r="5" spans="1:4" ht="23.4" customHeight="1" x14ac:dyDescent="0.3">
      <c r="A5" s="22" t="s">
        <v>1</v>
      </c>
      <c r="B5" s="24">
        <f>Llistat!D11</f>
        <v>0</v>
      </c>
      <c r="C5" s="27" t="s">
        <v>60</v>
      </c>
      <c r="D5" s="24">
        <f>Llistat!L11</f>
        <v>0</v>
      </c>
    </row>
    <row r="6" spans="1:4" ht="23.4" customHeight="1" x14ac:dyDescent="0.3">
      <c r="A6" s="22" t="s">
        <v>47</v>
      </c>
      <c r="B6" s="28">
        <f>Llistat!E11</f>
        <v>0</v>
      </c>
      <c r="C6" s="22" t="s">
        <v>48</v>
      </c>
      <c r="D6" s="29">
        <f>Llistat!F11</f>
        <v>0</v>
      </c>
    </row>
    <row r="7" spans="1:4" ht="23.4" customHeight="1" x14ac:dyDescent="0.3">
      <c r="A7" s="22" t="s">
        <v>49</v>
      </c>
      <c r="B7" s="30">
        <f>Llistat!B11</f>
        <v>0</v>
      </c>
      <c r="C7" s="22" t="s">
        <v>53</v>
      </c>
      <c r="D7" s="29">
        <f>Llistat!H11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Llistat!G11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51" priority="2" operator="containsText" text="0">
      <formula>NOT(ISERROR(SEARCH("0",B2)))</formula>
    </cfRule>
  </conditionalFormatting>
  <conditionalFormatting sqref="B3">
    <cfRule type="containsText" dxfId="50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10" workbookViewId="0">
      <selection activeCell="A12" sqref="A12:D17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Llistat!$A$12</f>
        <v>FALSO6--</v>
      </c>
      <c r="C2" s="22" t="s">
        <v>9</v>
      </c>
      <c r="D2" s="24">
        <f>Llistat!I12</f>
        <v>0</v>
      </c>
    </row>
    <row r="3" spans="1:4" ht="23.4" customHeight="1" x14ac:dyDescent="0.3">
      <c r="A3" s="22" t="s">
        <v>21</v>
      </c>
      <c r="B3" s="25">
        <f>Llistat!$C$12</f>
        <v>0</v>
      </c>
      <c r="C3" s="22" t="s">
        <v>16</v>
      </c>
      <c r="D3" s="24">
        <f>Llistat!J12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Llistat!K12</f>
        <v>0</v>
      </c>
    </row>
    <row r="5" spans="1:4" ht="23.4" customHeight="1" x14ac:dyDescent="0.3">
      <c r="A5" s="22" t="s">
        <v>1</v>
      </c>
      <c r="B5" s="24">
        <f>Llistat!D12</f>
        <v>0</v>
      </c>
      <c r="C5" s="27" t="s">
        <v>60</v>
      </c>
      <c r="D5" s="24">
        <f>Llistat!L12</f>
        <v>0</v>
      </c>
    </row>
    <row r="6" spans="1:4" ht="23.4" customHeight="1" x14ac:dyDescent="0.3">
      <c r="A6" s="22" t="s">
        <v>47</v>
      </c>
      <c r="B6" s="28">
        <f>Llistat!E12</f>
        <v>0</v>
      </c>
      <c r="C6" s="22" t="s">
        <v>48</v>
      </c>
      <c r="D6" s="29">
        <f>Llistat!F12</f>
        <v>0</v>
      </c>
    </row>
    <row r="7" spans="1:4" ht="23.4" customHeight="1" x14ac:dyDescent="0.3">
      <c r="A7" s="22" t="s">
        <v>49</v>
      </c>
      <c r="B7" s="30">
        <f>Llistat!B12</f>
        <v>0</v>
      </c>
      <c r="C7" s="22" t="s">
        <v>53</v>
      </c>
      <c r="D7" s="29">
        <f>Llistat!H12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Llistat!G12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ht="16.2" customHeigh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49" priority="2" operator="containsText" text="0">
      <formula>NOT(ISERROR(SEARCH("0",B2)))</formula>
    </cfRule>
  </conditionalFormatting>
  <conditionalFormatting sqref="B3">
    <cfRule type="containsText" dxfId="48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6D6A8"/>
  </sheetPr>
  <dimension ref="A1:D17"/>
  <sheetViews>
    <sheetView topLeftCell="A7" workbookViewId="0">
      <selection activeCell="B4" sqref="B4"/>
    </sheetView>
  </sheetViews>
  <sheetFormatPr baseColWidth="10" defaultColWidth="11.5546875" defaultRowHeight="13.2" x14ac:dyDescent="0.3"/>
  <cols>
    <col min="1" max="1" width="24.109375" style="3" customWidth="1"/>
    <col min="2" max="2" width="32.77734375" style="3" customWidth="1"/>
    <col min="3" max="3" width="27.6640625" style="3" customWidth="1"/>
    <col min="4" max="4" width="60.6640625" style="3" customWidth="1"/>
    <col min="5" max="16384" width="11.5546875" style="3"/>
  </cols>
  <sheetData>
    <row r="1" spans="1:4" ht="22.2" customHeight="1" x14ac:dyDescent="0.3">
      <c r="A1" s="56" t="s">
        <v>6</v>
      </c>
      <c r="B1" s="57"/>
      <c r="C1" s="57"/>
      <c r="D1" s="58"/>
    </row>
    <row r="2" spans="1:4" ht="23.4" customHeight="1" x14ac:dyDescent="0.3">
      <c r="A2" s="22" t="s">
        <v>0</v>
      </c>
      <c r="B2" s="23" t="str">
        <f>Llistat!$A$13</f>
        <v>FALSO7--</v>
      </c>
      <c r="C2" s="22" t="s">
        <v>9</v>
      </c>
      <c r="D2" s="24">
        <f>Llistat!I13</f>
        <v>0</v>
      </c>
    </row>
    <row r="3" spans="1:4" ht="23.4" customHeight="1" x14ac:dyDescent="0.3">
      <c r="A3" s="22" t="s">
        <v>21</v>
      </c>
      <c r="B3" s="25">
        <f>Llistat!$C$13</f>
        <v>0</v>
      </c>
      <c r="C3" s="22" t="s">
        <v>16</v>
      </c>
      <c r="D3" s="24">
        <f>Llistat!J13</f>
        <v>0</v>
      </c>
    </row>
    <row r="4" spans="1:4" ht="23.4" customHeight="1" x14ac:dyDescent="0.3">
      <c r="A4" s="22" t="s">
        <v>22</v>
      </c>
      <c r="B4" s="26"/>
      <c r="C4" s="22" t="s">
        <v>11</v>
      </c>
      <c r="D4" s="24">
        <f>Llistat!K13</f>
        <v>0</v>
      </c>
    </row>
    <row r="5" spans="1:4" ht="23.4" customHeight="1" x14ac:dyDescent="0.3">
      <c r="A5" s="22" t="s">
        <v>1</v>
      </c>
      <c r="B5" s="24">
        <f>Llistat!D13</f>
        <v>0</v>
      </c>
      <c r="C5" s="27" t="s">
        <v>60</v>
      </c>
      <c r="D5" s="24">
        <f>Llistat!L13</f>
        <v>0</v>
      </c>
    </row>
    <row r="6" spans="1:4" ht="23.4" customHeight="1" x14ac:dyDescent="0.3">
      <c r="A6" s="22" t="s">
        <v>47</v>
      </c>
      <c r="B6" s="28">
        <f>Llistat!E13</f>
        <v>0</v>
      </c>
      <c r="C6" s="22" t="s">
        <v>48</v>
      </c>
      <c r="D6" s="29">
        <f>Llistat!F13</f>
        <v>0</v>
      </c>
    </row>
    <row r="7" spans="1:4" ht="23.4" customHeight="1" x14ac:dyDescent="0.3">
      <c r="A7" s="22" t="s">
        <v>49</v>
      </c>
      <c r="B7" s="30">
        <f>Llistat!B13</f>
        <v>0</v>
      </c>
      <c r="C7" s="22" t="s">
        <v>53</v>
      </c>
      <c r="D7" s="29">
        <f>Llistat!H13</f>
        <v>0</v>
      </c>
    </row>
    <row r="8" spans="1:4" ht="24.6" customHeight="1" x14ac:dyDescent="0.3">
      <c r="A8" s="59" t="s">
        <v>41</v>
      </c>
      <c r="B8" s="60"/>
      <c r="C8" s="60"/>
      <c r="D8" s="61"/>
    </row>
    <row r="9" spans="1:4" s="7" customFormat="1" ht="70.95" customHeight="1" x14ac:dyDescent="0.3">
      <c r="A9" s="31" t="s">
        <v>61</v>
      </c>
      <c r="B9" s="68"/>
      <c r="C9" s="69"/>
      <c r="D9" s="70"/>
    </row>
    <row r="10" spans="1:4" s="7" customFormat="1" ht="57.6" customHeight="1" x14ac:dyDescent="0.3">
      <c r="A10" s="32" t="s">
        <v>62</v>
      </c>
      <c r="B10" s="68">
        <f>Llistat!G13</f>
        <v>0</v>
      </c>
      <c r="C10" s="69"/>
      <c r="D10" s="70"/>
    </row>
    <row r="11" spans="1:4" s="7" customFormat="1" ht="97.5" customHeight="1" x14ac:dyDescent="0.3">
      <c r="A11" s="32" t="s">
        <v>63</v>
      </c>
      <c r="B11" s="68"/>
      <c r="C11" s="69"/>
      <c r="D11" s="70"/>
    </row>
    <row r="12" spans="1:4" s="7" customFormat="1" ht="66" customHeight="1" x14ac:dyDescent="0.3">
      <c r="A12" s="32" t="s">
        <v>40</v>
      </c>
      <c r="B12" s="62" t="s">
        <v>64</v>
      </c>
      <c r="C12" s="66"/>
      <c r="D12" s="67"/>
    </row>
    <row r="13" spans="1:4" s="7" customFormat="1" x14ac:dyDescent="0.3">
      <c r="A13" s="71" t="s">
        <v>8</v>
      </c>
      <c r="B13" s="62" t="s">
        <v>65</v>
      </c>
      <c r="C13" s="63"/>
      <c r="D13" s="64"/>
    </row>
    <row r="14" spans="1:4" x14ac:dyDescent="0.3">
      <c r="A14" s="72"/>
      <c r="B14" s="62" t="s">
        <v>66</v>
      </c>
      <c r="C14" s="63"/>
      <c r="D14" s="64"/>
    </row>
    <row r="15" spans="1:4" x14ac:dyDescent="0.3">
      <c r="A15" s="72"/>
      <c r="B15" s="62" t="s">
        <v>67</v>
      </c>
      <c r="C15" s="63"/>
      <c r="D15" s="64"/>
    </row>
    <row r="16" spans="1:4" x14ac:dyDescent="0.3">
      <c r="A16" s="72"/>
      <c r="B16" s="62" t="s">
        <v>68</v>
      </c>
      <c r="C16" s="63"/>
      <c r="D16" s="64"/>
    </row>
    <row r="17" spans="1:4" x14ac:dyDescent="0.3">
      <c r="A17" s="73"/>
      <c r="B17" s="62" t="s">
        <v>69</v>
      </c>
      <c r="C17" s="66"/>
      <c r="D17" s="67"/>
    </row>
  </sheetData>
  <mergeCells count="12">
    <mergeCell ref="B13:D13"/>
    <mergeCell ref="B12:D12"/>
    <mergeCell ref="B11:D11"/>
    <mergeCell ref="A1:D1"/>
    <mergeCell ref="B9:D9"/>
    <mergeCell ref="B10:D10"/>
    <mergeCell ref="A8:D8"/>
    <mergeCell ref="A13:A17"/>
    <mergeCell ref="B14:D14"/>
    <mergeCell ref="B15:D15"/>
    <mergeCell ref="B16:D16"/>
    <mergeCell ref="B17:D17"/>
  </mergeCells>
  <conditionalFormatting sqref="B5:B7 D2:D7">
    <cfRule type="containsText" dxfId="47" priority="2" operator="containsText" text="0">
      <formula>NOT(ISERROR(SEARCH("0",B2)))</formula>
    </cfRule>
  </conditionalFormatting>
  <conditionalFormatting sqref="B3">
    <cfRule type="containsText" dxfId="46" priority="1" operator="containsText" text="00/01/1900">
      <formula>NOT(ISERROR(SEARCH("00/01/1900",B3)))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6</vt:i4>
      </vt:variant>
    </vt:vector>
  </HeadingPairs>
  <TitlesOfParts>
    <vt:vector size="38" baseType="lpstr">
      <vt:lpstr>Llistat</vt:lpstr>
      <vt:lpstr>Desplegable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Alumne</vt:lpstr>
      <vt:lpstr>Atenció_a_l_usuari</vt:lpstr>
      <vt:lpstr>Escola_CETT</vt:lpstr>
      <vt:lpstr>Oberta</vt:lpstr>
      <vt:lpstr>Pendent</vt:lpstr>
      <vt:lpstr>Queixa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GrupCETT</dc:creator>
  <cp:lastModifiedBy>GrupCETT</cp:lastModifiedBy>
  <cp:lastPrinted>2020-09-14T06:23:06Z</cp:lastPrinted>
  <dcterms:created xsi:type="dcterms:W3CDTF">2019-07-24T08:19:29Z</dcterms:created>
  <dcterms:modified xsi:type="dcterms:W3CDTF">2020-09-14T10:55:52Z</dcterms:modified>
</cp:coreProperties>
</file>